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IPARK\04-Document\NEW\BOQ\Blankboq\"/>
    </mc:Choice>
  </mc:AlternateContent>
  <xr:revisionPtr revIDLastSave="0" documentId="13_ncr:1_{4B0A83A8-BCD6-454B-8F15-E91040AA35F1}" xr6:coauthVersionLast="46" xr6:coauthVersionMax="46" xr10:uidLastSave="{00000000-0000-0000-0000-000000000000}"/>
  <bookViews>
    <workbookView xWindow="-120" yWindow="-120" windowWidth="29040" windowHeight="15840" tabRatio="902" xr2:uid="{00000000-000D-0000-FFFF-FFFF00000000}"/>
  </bookViews>
  <sheets>
    <sheet name="หน้าปก" sheetId="37" r:id="rId1"/>
    <sheet name="1. ปร.6" sheetId="82" r:id="rId2"/>
    <sheet name="2. ปร.5 " sheetId="38" r:id="rId3"/>
    <sheet name="3.ปร.4 ALL" sheetId="9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a" localSheetId="3">#REF!</definedName>
    <definedName name="\a">#REF!</definedName>
    <definedName name="\b">#N/A</definedName>
    <definedName name="\c" localSheetId="3">#REF!</definedName>
    <definedName name="\c">#REF!</definedName>
    <definedName name="\d" localSheetId="3">'[1]SAN REDUCED 1'!#REF!</definedName>
    <definedName name="\d">'[1]SAN REDUCED 1'!#REF!</definedName>
    <definedName name="\e">#N/A</definedName>
    <definedName name="\f" localSheetId="3">#REF!</definedName>
    <definedName name="\f">#REF!</definedName>
    <definedName name="\h" localSheetId="3">#REF!</definedName>
    <definedName name="\h">#REF!</definedName>
    <definedName name="\i">#N/A</definedName>
    <definedName name="\j">#N/A</definedName>
    <definedName name="\k">#N/A</definedName>
    <definedName name="\l" localSheetId="3">#REF!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 localSheetId="3">#REF!</definedName>
    <definedName name="\r">#REF!</definedName>
    <definedName name="\s" localSheetId="3">#REF!</definedName>
    <definedName name="\s">#REF!</definedName>
    <definedName name="\t">#N/A</definedName>
    <definedName name="\u">#N/A</definedName>
    <definedName name="\w">#N/A</definedName>
    <definedName name="\x" localSheetId="3">#REF!</definedName>
    <definedName name="\x">#REF!</definedName>
    <definedName name="\z">#N/A</definedName>
    <definedName name="____str1" localSheetId="3">#REF!</definedName>
    <definedName name="____str1">#REF!</definedName>
    <definedName name="____str2" localSheetId="3">#REF!</definedName>
    <definedName name="____str2">#REF!</definedName>
    <definedName name="____str3" localSheetId="3">#REF!</definedName>
    <definedName name="____str3">#REF!</definedName>
    <definedName name="___day8" localSheetId="3">#REF!</definedName>
    <definedName name="___day8">#REF!</definedName>
    <definedName name="___DOO1" localSheetId="3">#REF!</definedName>
    <definedName name="___DOO1">#REF!</definedName>
    <definedName name="___str1" localSheetId="3">#REF!</definedName>
    <definedName name="___str1">#REF!</definedName>
    <definedName name="___str2" localSheetId="3">#REF!</definedName>
    <definedName name="___str2">#REF!</definedName>
    <definedName name="___str3" localSheetId="3">#REF!</definedName>
    <definedName name="___str3">#REF!</definedName>
    <definedName name="___WIN1" localSheetId="3">#REF!</definedName>
    <definedName name="___WIN1">#REF!</definedName>
    <definedName name="__123Graph_D" localSheetId="3" hidden="1">[2]FR!#REF!</definedName>
    <definedName name="__123Graph_D" hidden="1">[2]FR!#REF!</definedName>
    <definedName name="__2222" localSheetId="3">#REF!</definedName>
    <definedName name="__2222">#REF!</definedName>
    <definedName name="__day1" localSheetId="3">#REF!</definedName>
    <definedName name="__day1">#REF!</definedName>
    <definedName name="__day10" localSheetId="3">#REF!</definedName>
    <definedName name="__day10">#REF!</definedName>
    <definedName name="__day11" localSheetId="3">#REF!</definedName>
    <definedName name="__day11">#REF!</definedName>
    <definedName name="__day12" localSheetId="3">#REF!</definedName>
    <definedName name="__day12">#REF!</definedName>
    <definedName name="__day13" localSheetId="3">#REF!</definedName>
    <definedName name="__day13">#REF!</definedName>
    <definedName name="__day19" localSheetId="3">#REF!</definedName>
    <definedName name="__day19">#REF!</definedName>
    <definedName name="__day2" localSheetId="3">#REF!</definedName>
    <definedName name="__day2">#REF!</definedName>
    <definedName name="__day3" localSheetId="3">#REF!</definedName>
    <definedName name="__day3">#REF!</definedName>
    <definedName name="__day4" localSheetId="3">#REF!</definedName>
    <definedName name="__day4">#REF!</definedName>
    <definedName name="__day5" localSheetId="3">#REF!</definedName>
    <definedName name="__day5">#REF!</definedName>
    <definedName name="__day6" localSheetId="3">#REF!</definedName>
    <definedName name="__day6">#REF!</definedName>
    <definedName name="__day7" localSheetId="3">#REF!</definedName>
    <definedName name="__day7">#REF!</definedName>
    <definedName name="__day9" localSheetId="3">#REF!</definedName>
    <definedName name="__day9">#REF!</definedName>
    <definedName name="__DOO1" localSheetId="3">#REF!</definedName>
    <definedName name="__DOO1">#REF!</definedName>
    <definedName name="__R__P_BS_ยอดเง">#N/A</definedName>
    <definedName name="__str1" localSheetId="3">#REF!</definedName>
    <definedName name="__str1">#REF!</definedName>
    <definedName name="__str2" localSheetId="3">#REF!</definedName>
    <definedName name="__str2">#REF!</definedName>
    <definedName name="__str3" localSheetId="3">#REF!</definedName>
    <definedName name="__str3">#REF!</definedName>
    <definedName name="__WIN1" localSheetId="3">#REF!</definedName>
    <definedName name="__WIN1">#REF!</definedName>
    <definedName name="_10" localSheetId="3">#REF!</definedName>
    <definedName name="_10">#REF!</definedName>
    <definedName name="_10Excel_BuiltIn_Print_Titles_9_1" localSheetId="3">#REF!</definedName>
    <definedName name="_10Excel_BuiltIn_Print_Titles_9_1">#REF!</definedName>
    <definedName name="_11" localSheetId="3">#REF!</definedName>
    <definedName name="_11">#REF!</definedName>
    <definedName name="_12" localSheetId="3">#REF!</definedName>
    <definedName name="_12">#REF!</definedName>
    <definedName name="_13" localSheetId="3">#REF!</definedName>
    <definedName name="_13">#REF!</definedName>
    <definedName name="_14" localSheetId="3">#REF!</definedName>
    <definedName name="_14">#REF!</definedName>
    <definedName name="_15" localSheetId="3">#REF!</definedName>
    <definedName name="_15">#REF!</definedName>
    <definedName name="_16" localSheetId="3">#REF!</definedName>
    <definedName name="_16">#REF!</definedName>
    <definedName name="_17" localSheetId="3">#REF!</definedName>
    <definedName name="_17">#REF!</definedName>
    <definedName name="_18" localSheetId="3">#REF!</definedName>
    <definedName name="_18">#REF!</definedName>
    <definedName name="_19" localSheetId="3">#REF!</definedName>
    <definedName name="_19">#REF!</definedName>
    <definedName name="_1Excel_BuiltIn_Print_Area_7_1_1_1">"$#REF!.$A$1:$G$166"</definedName>
    <definedName name="_20" localSheetId="3">#REF!</definedName>
    <definedName name="_20">#REF!</definedName>
    <definedName name="_3Excel_BuiltIn_Print_Area_10_1" localSheetId="3">#REF!</definedName>
    <definedName name="_3Excel_BuiltIn_Print_Area_10_1">#REF!</definedName>
    <definedName name="_4.0___M_E_COST_BREAKDOWN" localSheetId="3">#REF!</definedName>
    <definedName name="_4.0___M_E_COST_BREAKDOWN">#REF!</definedName>
    <definedName name="_4Excel_BuiltIn_Print_Area_12_1_1">NA()</definedName>
    <definedName name="_5Excel_BuiltIn_Print_Area_10_1" localSheetId="3">#REF!</definedName>
    <definedName name="_5Excel_BuiltIn_Print_Area_10_1">#REF!</definedName>
    <definedName name="_6Excel_BuiltIn_Print_Area_12_1_1">NA()</definedName>
    <definedName name="_7Excel_BuiltIn_Print_Titles_10_1" localSheetId="3">#REF!</definedName>
    <definedName name="_7Excel_BuiltIn_Print_Titles_10_1">#REF!</definedName>
    <definedName name="_8Excel_BuiltIn_Print_Titles_9_1" localSheetId="3">#REF!</definedName>
    <definedName name="_8Excel_BuiltIn_Print_Titles_9_1">#REF!</definedName>
    <definedName name="_9_5_00" localSheetId="3">#REF!</definedName>
    <definedName name="_9_5_00">#REF!</definedName>
    <definedName name="_9Excel_BuiltIn_Print_Titles_10_1" localSheetId="3">#REF!</definedName>
    <definedName name="_9Excel_BuiltIn_Print_Titles_10_1">#REF!</definedName>
    <definedName name="_a" localSheetId="3">#REF!</definedName>
    <definedName name="_a">#REF!</definedName>
    <definedName name="_a___0" localSheetId="3">#REF!</definedName>
    <definedName name="_a___0">#REF!</definedName>
    <definedName name="_a___4" localSheetId="3">#REF!</definedName>
    <definedName name="_a___4">#REF!</definedName>
    <definedName name="_ADD1" localSheetId="3">'3.ปร.4 ALL'!STOP2:'3.ปร.4 ALL'!STOP2E</definedName>
    <definedName name="_ADD1">[0]!STOP2:[0]!STOP2E</definedName>
    <definedName name="_ADD2" localSheetId="3">'3.ปร.4 ALL'!STOP:'3.ปร.4 ALL'!STOPE</definedName>
    <definedName name="_ADD2">[0]!STOP:[0]!STOPE</definedName>
    <definedName name="_APP1_FCBR_D__B">#N/A</definedName>
    <definedName name="_b">#N/A</definedName>
    <definedName name="_BIGRIGHT_2__R_">#N/A</definedName>
    <definedName name="_BOX2" localSheetId="3">#REF!</definedName>
    <definedName name="_BOX2">#REF!</definedName>
    <definedName name="_c" localSheetId="3">#REF!</definedName>
    <definedName name="_c">#REF!</definedName>
    <definedName name="_c___0" localSheetId="3">#REF!</definedName>
    <definedName name="_c___0">#REF!</definedName>
    <definedName name="_c___4" localSheetId="3">#REF!</definedName>
    <definedName name="_c___4">#REF!</definedName>
    <definedName name="_CAL1" localSheetId="3">#REF!</definedName>
    <definedName name="_CAL1">#REF!</definedName>
    <definedName name="_CAL10" localSheetId="3">#REF!</definedName>
    <definedName name="_CAL10">#REF!</definedName>
    <definedName name="_CAL11" localSheetId="3">#REF!</definedName>
    <definedName name="_CAL11">#REF!</definedName>
    <definedName name="_CAL12" localSheetId="3">#REF!</definedName>
    <definedName name="_CAL12">#REF!</definedName>
    <definedName name="_CAL13" localSheetId="3">#REF!</definedName>
    <definedName name="_CAL13">#REF!</definedName>
    <definedName name="_CAL14" localSheetId="3">#REF!</definedName>
    <definedName name="_CAL14">#REF!</definedName>
    <definedName name="_CAL15" localSheetId="3">#REF!</definedName>
    <definedName name="_CAL15">#REF!</definedName>
    <definedName name="_CAL16" localSheetId="3">#REF!</definedName>
    <definedName name="_CAL16">#REF!</definedName>
    <definedName name="_CAL2" localSheetId="3">#REF!</definedName>
    <definedName name="_CAL2">#REF!</definedName>
    <definedName name="_CAL3" localSheetId="3">#REF!</definedName>
    <definedName name="_CAL3">#REF!</definedName>
    <definedName name="_CAL4" localSheetId="3">#REF!</definedName>
    <definedName name="_CAL4">#REF!</definedName>
    <definedName name="_CAL5" localSheetId="3">#REF!</definedName>
    <definedName name="_CAL5">#REF!</definedName>
    <definedName name="_CAL6" localSheetId="3">#REF!</definedName>
    <definedName name="_CAL6">#REF!</definedName>
    <definedName name="_CAL7" localSheetId="3">#REF!</definedName>
    <definedName name="_CAL7">#REF!</definedName>
    <definedName name="_CAL8" localSheetId="3">#REF!</definedName>
    <definedName name="_CAL8">#REF!</definedName>
    <definedName name="_CAL9" localSheetId="3">#REF!</definedName>
    <definedName name="_CAL9">#REF!</definedName>
    <definedName name="_D__R_7___R_3__">#N/A</definedName>
    <definedName name="_day1" localSheetId="3">#REF!</definedName>
    <definedName name="_day1">#REF!</definedName>
    <definedName name="_day10" localSheetId="3">#REF!</definedName>
    <definedName name="_day10">#REF!</definedName>
    <definedName name="_day11" localSheetId="3">#REF!</definedName>
    <definedName name="_day11">#REF!</definedName>
    <definedName name="_day12" localSheetId="3">#REF!</definedName>
    <definedName name="_day12">#REF!</definedName>
    <definedName name="_day13" localSheetId="3">#REF!</definedName>
    <definedName name="_day13">#REF!</definedName>
    <definedName name="_day19" localSheetId="3">#REF!</definedName>
    <definedName name="_day19">#REF!</definedName>
    <definedName name="_day2" localSheetId="3">#REF!</definedName>
    <definedName name="_day2">#REF!</definedName>
    <definedName name="_day3" localSheetId="3">#REF!</definedName>
    <definedName name="_day3">#REF!</definedName>
    <definedName name="_day4" localSheetId="3">#REF!</definedName>
    <definedName name="_day4">#REF!</definedName>
    <definedName name="_day5" localSheetId="3">#REF!</definedName>
    <definedName name="_day5">#REF!</definedName>
    <definedName name="_day6" localSheetId="3">#REF!</definedName>
    <definedName name="_day6">#REF!</definedName>
    <definedName name="_day7" localSheetId="3">#REF!</definedName>
    <definedName name="_day7">#REF!</definedName>
    <definedName name="_day8" localSheetId="3">#REF!</definedName>
    <definedName name="_day8">#REF!</definedName>
    <definedName name="_day9" localSheetId="3">#REF!</definedName>
    <definedName name="_day9">#REF!</definedName>
    <definedName name="_DOO1" localSheetId="3">#REF!</definedName>
    <definedName name="_DOO1">#REF!</definedName>
    <definedName name="_e">#N/A</definedName>
    <definedName name="_END__L__D_">#N/A</definedName>
    <definedName name="_f">NA()</definedName>
    <definedName name="_Fill" localSheetId="3" hidden="1">#REF!</definedName>
    <definedName name="_Fill" hidden="1">#REF!</definedName>
    <definedName name="_i">NA()</definedName>
    <definedName name="_IV360000" localSheetId="3">#REF!</definedName>
    <definedName name="_IV360000">#REF!</definedName>
    <definedName name="_IV65600" localSheetId="3">#REF!</definedName>
    <definedName name="_IV65600">#REF!</definedName>
    <definedName name="_IV65700" localSheetId="3">#REF!</definedName>
    <definedName name="_IV65700">#REF!</definedName>
    <definedName name="_IV65800" localSheetId="3">#REF!</definedName>
    <definedName name="_IV65800">#REF!</definedName>
    <definedName name="_IV65900" localSheetId="3">#REF!</definedName>
    <definedName name="_IV65900">#REF!</definedName>
    <definedName name="_IV66000" localSheetId="3">#REF!</definedName>
    <definedName name="_IV66000">#REF!</definedName>
    <definedName name="_IV67000" localSheetId="3">#REF!</definedName>
    <definedName name="_IV67000">#REF!</definedName>
    <definedName name="_IV68000" localSheetId="3">#REF!</definedName>
    <definedName name="_IV68000">#REF!</definedName>
    <definedName name="_IV69000" localSheetId="3">#REF!</definedName>
    <definedName name="_IV69000">#REF!</definedName>
    <definedName name="_IV70000" localSheetId="3">#REF!</definedName>
    <definedName name="_IV70000">#REF!</definedName>
    <definedName name="_IV72000" localSheetId="3">#REF!</definedName>
    <definedName name="_IV72000">#REF!</definedName>
    <definedName name="_j">NA()</definedName>
    <definedName name="_k">NA()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l">NA()</definedName>
    <definedName name="_L_._L_6___C__L">#N/A</definedName>
    <definedName name="_LM_SUMMARY" localSheetId="3">#REF!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 localSheetId="3">#REF!</definedName>
    <definedName name="_SFL1">#REF!</definedName>
    <definedName name="_SFL2" localSheetId="3">#REF!</definedName>
    <definedName name="_SFL2">#REF!</definedName>
    <definedName name="_SFL3" localSheetId="3">#REF!</definedName>
    <definedName name="_SFL3">#REF!</definedName>
    <definedName name="_SFM1" localSheetId="3">#REF!</definedName>
    <definedName name="_SFM1">#REF!</definedName>
    <definedName name="_SFM2" localSheetId="3">#REF!</definedName>
    <definedName name="_SFM2">#REF!</definedName>
    <definedName name="_SFM3" localSheetId="3">#REF!</definedName>
    <definedName name="_SFM3">#REF!</definedName>
    <definedName name="_SFM4" localSheetId="3">#REF!</definedName>
    <definedName name="_SFM4">#REF!</definedName>
    <definedName name="_SFM5" localSheetId="3">#REF!</definedName>
    <definedName name="_SFM5">#REF!</definedName>
    <definedName name="_SFM6" localSheetId="3">#REF!</definedName>
    <definedName name="_SFM6">#REF!</definedName>
    <definedName name="_SFM7" localSheetId="3">#REF!</definedName>
    <definedName name="_SFM7">#REF!</definedName>
    <definedName name="_SFQ1" localSheetId="3">#REF!</definedName>
    <definedName name="_SFQ1">#REF!</definedName>
    <definedName name="_SFQ2" localSheetId="3">#REF!</definedName>
    <definedName name="_SFQ2">#REF!</definedName>
    <definedName name="_SFQ3" localSheetId="3">#REF!</definedName>
    <definedName name="_SFQ3">#REF!</definedName>
    <definedName name="_SFQ4" localSheetId="3">#REF!</definedName>
    <definedName name="_SFQ4">#REF!</definedName>
    <definedName name="_Sort" localSheetId="3" hidden="1">#REF!</definedName>
    <definedName name="_Sort" hidden="1">#REF!</definedName>
    <definedName name="_str1" localSheetId="3">#REF!</definedName>
    <definedName name="_str1">#REF!</definedName>
    <definedName name="_str2" localSheetId="3">#REF!</definedName>
    <definedName name="_str2">#REF!</definedName>
    <definedName name="_str3" localSheetId="3">#REF!</definedName>
    <definedName name="_str3">#REF!</definedName>
    <definedName name="_sub1" localSheetId="3">#REF!</definedName>
    <definedName name="_sub1">#REF!</definedName>
    <definedName name="_SUM1" localSheetId="3">#REF!</definedName>
    <definedName name="_SUM1">#REF!</definedName>
    <definedName name="_SUM2" localSheetId="3">#REF!</definedName>
    <definedName name="_SUM2">#REF!</definedName>
    <definedName name="_SUM3" localSheetId="3">#REF!</definedName>
    <definedName name="_SUM3">#REF!</definedName>
    <definedName name="_t">NA()</definedName>
    <definedName name="_TOP2" localSheetId="3">#REF!</definedName>
    <definedName name="_TOP2">#REF!</definedName>
    <definedName name="_TP2" localSheetId="3">#REF!</definedName>
    <definedName name="_TP2">#REF!</definedName>
    <definedName name="_u">NA()</definedName>
    <definedName name="_w">#N/A</definedName>
    <definedName name="_WDR_" localSheetId="3">[3]วัดใต้!#REF!</definedName>
    <definedName name="_WDR_">[3]วัดใต้!#REF!</definedName>
    <definedName name="_WIN1" localSheetId="3">#REF!</definedName>
    <definedName name="_WIN1">#REF!</definedName>
    <definedName name="_WIR_D_2___APP1">#N/A</definedName>
    <definedName name="_z">#N/A</definedName>
    <definedName name="A" localSheetId="3">#REF!</definedName>
    <definedName name="A">#REF!</definedName>
    <definedName name="AA" hidden="1">{#N/A,#N/A,TRUE,"SUM";#N/A,#N/A,TRUE,"EE";#N/A,#N/A,TRUE,"AC";#N/A,#N/A,TRUE,"SN"}</definedName>
    <definedName name="aaaa" localSheetId="3">#REF!</definedName>
    <definedName name="aaaa">#REF!</definedName>
    <definedName name="aaaaa" localSheetId="3">#REF!</definedName>
    <definedName name="aaaaa">#REF!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" localSheetId="3">#REF!</definedName>
    <definedName name="AC">#REF!</definedName>
    <definedName name="ACC" localSheetId="3">#REF!</definedName>
    <definedName name="ACC">#REF!</definedName>
    <definedName name="AccessDatabase" hidden="1">"C:\My Documents\tippaporn\MAT PRICE.mdb"</definedName>
    <definedName name="ad" localSheetId="3">#REF!</definedName>
    <definedName name="ad">#REF!</definedName>
    <definedName name="ADDD" localSheetId="3">'3.ปร.4 ALL'!FST:('3.ปร.4 ALL'!FSB)</definedName>
    <definedName name="ADDD">[0]!FST:([0]!FSB)</definedName>
    <definedName name="ADDR" localSheetId="3">'3.ปร.4 ALL'!HAJIME:'3.ปร.4 ALL'!OWARI</definedName>
    <definedName name="ADDR">[0]!HAJIME:[0]!OWARI</definedName>
    <definedName name="adjust1" localSheetId="3">#REF!</definedName>
    <definedName name="adjust1">#REF!</definedName>
    <definedName name="af" localSheetId="3">#REF!</definedName>
    <definedName name="af">#REF!</definedName>
    <definedName name="AHU_PLAT" localSheetId="3">#REF!</definedName>
    <definedName name="AHU_PLAT">#REF!</definedName>
    <definedName name="AIR" localSheetId="3">#REF!</definedName>
    <definedName name="AIR">#REF!</definedName>
    <definedName name="ALL" localSheetId="3">#REF!</definedName>
    <definedName name="ALL">#REF!</definedName>
    <definedName name="allmail" localSheetId="3">#REF!</definedName>
    <definedName name="allmail">#REF!</definedName>
    <definedName name="ARCH_LAB">[4]สรุปราคา!$M$4</definedName>
    <definedName name="ARCH_MAT">[4]สรุปราคา!$L$4</definedName>
    <definedName name="as" localSheetId="3">#REF!</definedName>
    <definedName name="as">#REF!</definedName>
    <definedName name="ASA" localSheetId="3">'3.ปร.4 ALL'!HAJIME:'3.ปร.4 ALL'!OWARI</definedName>
    <definedName name="ASA">[0]!HAJIME:[0]!OWARI</definedName>
    <definedName name="asd" localSheetId="3">#REF!</definedName>
    <definedName name="asd">#REF!</definedName>
    <definedName name="ASL" localSheetId="3">'3.ปร.4 ALL'!FST:('3.ปร.4 ALL'!FSB)</definedName>
    <definedName name="ASL">[0]!FST:([0]!FSB)</definedName>
    <definedName name="b">'[5]SH-B'!$C$1:$G$482</definedName>
    <definedName name="B1." localSheetId="3">#REF!</definedName>
    <definedName name="B1.">#REF!</definedName>
    <definedName name="BEAM_EREC" localSheetId="3">#REF!</definedName>
    <definedName name="BEAM_EREC">#REF!</definedName>
    <definedName name="BEGIN" localSheetId="3">#REF!</definedName>
    <definedName name="BEGIN">#REF!</definedName>
    <definedName name="BIGC" hidden="1">{#N/A,#N/A,TRUE,"Str.";#N/A,#N/A,TRUE,"Steel &amp; Roof";#N/A,#N/A,TRUE,"Arc.";#N/A,#N/A,TRUE,"Preliminary";#N/A,#N/A,TRUE,"Sum_Prelim"}</definedName>
    <definedName name="Bottom_Tank" localSheetId="3">#REF!</definedName>
    <definedName name="Bottom_Tank">#REF!</definedName>
    <definedName name="BOX" localSheetId="3">#REF!</definedName>
    <definedName name="BOX">#REF!</definedName>
    <definedName name="BuiltIn_AutoFilter___6" localSheetId="3">#REF!</definedName>
    <definedName name="BuiltIn_AutoFilter___6">#REF!</definedName>
    <definedName name="Button_1">"MAT_PRICE_Sheet1_List"</definedName>
    <definedName name="CAL" localSheetId="3">#REF!</definedName>
    <definedName name="CAL">#REF!</definedName>
    <definedName name="cap" localSheetId="3">#REF!</definedName>
    <definedName name="cap">#REF!</definedName>
    <definedName name="CC" localSheetId="3">#REF!</definedName>
    <definedName name="CC">#REF!</definedName>
    <definedName name="CCC" localSheetId="3">#REF!</definedName>
    <definedName name="CCC">#REF!</definedName>
    <definedName name="cccc" localSheetId="3">#REF!</definedName>
    <definedName name="cccc">#REF!</definedName>
    <definedName name="CDL" localSheetId="3">#REF!</definedName>
    <definedName name="CDL">#REF!</definedName>
    <definedName name="ceiling" localSheetId="3">#REF!</definedName>
    <definedName name="ceiling">#REF!</definedName>
    <definedName name="centric" hidden="1">{#N/A,#N/A,TRUE,"Str.";#N/A,#N/A,TRUE,"Steel &amp; Roof";#N/A,#N/A,TRUE,"Arc.";#N/A,#N/A,TRUE,"Preliminary";#N/A,#N/A,TRUE,"Sum_Prelim"}</definedName>
    <definedName name="Checkbox">[6]List!$A$6:$A$54,[6]List!$A$58:$A$66,[6]List!$A$70:$A$81,[6]List!$G$6:$G$54,[6]List!$G$58:$G$66,[6]List!$G$70:$G$81</definedName>
    <definedName name="Checker">[6]List!$D$6:$E$54,[6]List!$D$58:$E$65,[6]List!$D$70:$E$81,[6]List!$J$6:$K$54,[6]List!$J$58:$K$66,[6]List!$J$70:$K$81</definedName>
    <definedName name="CL">"$#REF!.$#REF!$#REF!:$#REF!$#REF!"</definedName>
    <definedName name="Code_silk">'[7]Cost Data'!$C$5:$E$559</definedName>
    <definedName name="col" localSheetId="3">#REF!</definedName>
    <definedName name="col">#REF!</definedName>
    <definedName name="com" localSheetId="3">#REF!</definedName>
    <definedName name="com">#REF!</definedName>
    <definedName name="cont">'[8]cov-estimate'!$B$1:$H$46</definedName>
    <definedName name="cost_lab" localSheetId="3">#REF!</definedName>
    <definedName name="cost_lab">#REF!</definedName>
    <definedName name="cost_mat" localSheetId="3">#REF!</definedName>
    <definedName name="cost_mat">#REF!</definedName>
    <definedName name="Cost_silk">'[7]Cost Data'!$B$5:$J$559</definedName>
    <definedName name="Cost_The_Bay">'[9]Cost Data'!$B$5:$J$500</definedName>
    <definedName name="cost1" localSheetId="3">#REF!</definedName>
    <definedName name="cost1">#REF!</definedName>
    <definedName name="cost10" localSheetId="3">#REF!</definedName>
    <definedName name="cost10">#REF!</definedName>
    <definedName name="cost11" localSheetId="3">#REF!</definedName>
    <definedName name="cost11">#REF!</definedName>
    <definedName name="cost12" localSheetId="3">#REF!</definedName>
    <definedName name="cost12">#REF!</definedName>
    <definedName name="cost13" localSheetId="3">#REF!</definedName>
    <definedName name="cost13">#REF!</definedName>
    <definedName name="cost2" localSheetId="3">#REF!</definedName>
    <definedName name="cost2">#REF!</definedName>
    <definedName name="cost3" localSheetId="3">#REF!</definedName>
    <definedName name="cost3">#REF!</definedName>
    <definedName name="cost4" localSheetId="3">#REF!</definedName>
    <definedName name="cost4">#REF!</definedName>
    <definedName name="cost5" localSheetId="3">#REF!</definedName>
    <definedName name="cost5">#REF!</definedName>
    <definedName name="cost6" localSheetId="3">#REF!</definedName>
    <definedName name="cost6">#REF!</definedName>
    <definedName name="cost7" localSheetId="3">#REF!</definedName>
    <definedName name="cost7">#REF!</definedName>
    <definedName name="cost8" localSheetId="3">#REF!</definedName>
    <definedName name="cost8">#REF!</definedName>
    <definedName name="cost9" localSheetId="3">#REF!</definedName>
    <definedName name="cost9">#REF!</definedName>
    <definedName name="CR_ALL" localSheetId="3">#REF!</definedName>
    <definedName name="CR_ALL">#REF!</definedName>
    <definedName name="CUL" localSheetId="3">#REF!</definedName>
    <definedName name="CUL">#REF!</definedName>
    <definedName name="d">'[5]SH-D'!$C$1:$G$531</definedName>
    <definedName name="DATA" localSheetId="3">#REF!</definedName>
    <definedName name="DATA">#REF!</definedName>
    <definedName name="data10" localSheetId="3">#REF!</definedName>
    <definedName name="data10">#REF!</definedName>
    <definedName name="data4" localSheetId="3">#REF!</definedName>
    <definedName name="data4">#REF!</definedName>
    <definedName name="data84">'[10]Purchase Order'!$E$40</definedName>
    <definedName name="_xlnm.Database" localSheetId="3">[11]EXF!#REF!</definedName>
    <definedName name="_xlnm.Database">[11]EXF!#REF!</definedName>
    <definedName name="DD" localSheetId="3">'3.ปร.4 ALL'!STOP2:'3.ปร.4 ALL'!STOP2E</definedName>
    <definedName name="DD">[0]!STOP2:[0]!STOP2E</definedName>
    <definedName name="ddd" hidden="1">{#N/A,#N/A,TRUE,"Str.";#N/A,#N/A,TRUE,"Steel &amp; Roof";#N/A,#N/A,TRUE,"Arc.";#N/A,#N/A,TRUE,"Preliminary";#N/A,#N/A,TRUE,"Sum_Prelim"}</definedName>
    <definedName name="DDDD" localSheetId="3">#REF!</definedName>
    <definedName name="DDDD">#REF!</definedName>
    <definedName name="deee" localSheetId="3">#REF!</definedName>
    <definedName name="deee">#REF!</definedName>
    <definedName name="DF" localSheetId="3">'3.ปร.4 ALL'!STOP2:'3.ปร.4 ALL'!STOP2E</definedName>
    <definedName name="DF">[0]!STOP2:[0]!STOP2E</definedName>
    <definedName name="dflt2">'[10]Customize Your Purchase Order'!$F$23</definedName>
    <definedName name="dflt3">'[10]Customize Your Purchase Order'!$F$24</definedName>
    <definedName name="dflt4">'[10]Customize Your Purchase Order'!$E$25</definedName>
    <definedName name="dflt5">'[10]Customize Your Purchase Order'!$F$27</definedName>
    <definedName name="dflt6">'[10]Customize Your Purchase Order'!$F$28</definedName>
    <definedName name="dflt7" localSheetId="3">[12]Invoice!#REF!</definedName>
    <definedName name="dflt7">[12]Invoice!#REF!</definedName>
    <definedName name="Dock_shop" localSheetId="3">#REF!</definedName>
    <definedName name="Dock_shop">#REF!</definedName>
    <definedName name="door_frame" localSheetId="3">#REF!</definedName>
    <definedName name="door_frame">#REF!</definedName>
    <definedName name="door_hw" localSheetId="3">#REF!</definedName>
    <definedName name="door_hw">#REF!</definedName>
    <definedName name="drainage" localSheetId="3">#REF!</definedName>
    <definedName name="drainage">#REF!</definedName>
    <definedName name="DSF" localSheetId="3">'3.ปร.4 ALL'!FST:('3.ปร.4 ALL'!FSB)</definedName>
    <definedName name="DSF">[0]!FST:([0]!FSB)</definedName>
    <definedName name="e" localSheetId="3">#REF!</definedName>
    <definedName name="e">#REF!</definedName>
    <definedName name="ee" localSheetId="3">#REF!</definedName>
    <definedName name="ee">#REF!</definedName>
    <definedName name="eec" localSheetId="3">#REF!</definedName>
    <definedName name="eec">#REF!</definedName>
    <definedName name="EEE" localSheetId="3">#REF!</definedName>
    <definedName name="EEE">#REF!</definedName>
    <definedName name="ELEMENT__Sanitary_System" localSheetId="3">#REF!</definedName>
    <definedName name="ELEMENT__Sanitary_System">#REF!</definedName>
    <definedName name="elx" localSheetId="3">#REF!</definedName>
    <definedName name="elx">#REF!</definedName>
    <definedName name="ert" localSheetId="3">#REF!</definedName>
    <definedName name="ert">#REF!</definedName>
    <definedName name="Ex_wk_demol" localSheetId="3">#REF!</definedName>
    <definedName name="Ex_wk_demol">#REF!</definedName>
    <definedName name="ex_wk_gen." localSheetId="3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 localSheetId="3">#REF!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 localSheetId="3">#REF!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 localSheetId="3">#REF!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 localSheetId="3">#REF!</definedName>
    <definedName name="Excel_BuiltIn_Print_Area_1_1_1_1_1_1_1">#REF!</definedName>
    <definedName name="Excel_BuiltIn_Print_Area_1_1_1_1_1_1_1_1" localSheetId="3">#REF!</definedName>
    <definedName name="Excel_BuiltIn_Print_Area_1_1_1_1_1_1_1_1">#REF!</definedName>
    <definedName name="Excel_BuiltIn_Print_Area_1_1_1_1_1_1_1_1_1">NA()</definedName>
    <definedName name="Excel_BuiltIn_Print_Area_1_1_1_1_1_1_1_1_1_1" localSheetId="3">#REF!</definedName>
    <definedName name="Excel_BuiltIn_Print_Area_1_1_1_1_1_1_1_1_1_1">#REF!</definedName>
    <definedName name="Excel_BuiltIn_Print_Area_1_1_1_1_1_1_1_1_1_1_1">NA()</definedName>
    <definedName name="Excel_BuiltIn_Print_Area_1_1_1_1_1_1_1_1_1_1_1_1" localSheetId="3">#REF!</definedName>
    <definedName name="Excel_BuiltIn_Print_Area_1_1_1_1_1_1_1_1_1_1_1_1">#REF!</definedName>
    <definedName name="Excel_BuiltIn_Print_Area_1_1_1_1_1_1_1_1_1_1_1_1_1" localSheetId="3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 localSheetId="3">#REF!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 localSheetId="3">#REF!</definedName>
    <definedName name="Excel_BuiltIn_Print_Area_1_1_1_1_1_1_1_1_1_1_1_1_1_1_1_16">#REF!</definedName>
    <definedName name="Excel_BuiltIn_Print_Area_1_1_1_1_1_1_1_1_1_1_1_1_1_1_1_16_1" localSheetId="3">#REF!</definedName>
    <definedName name="Excel_BuiltIn_Print_Area_1_1_1_1_1_1_1_1_1_1_1_1_1_1_1_16_1">#REF!</definedName>
    <definedName name="Excel_BuiltIn_Print_Area_1_1_1_1_1_1_1_1_1_1_1_1_1_1_16" localSheetId="3">#REF!</definedName>
    <definedName name="Excel_BuiltIn_Print_Area_1_1_1_1_1_1_1_1_1_1_1_1_1_1_16">#REF!</definedName>
    <definedName name="Excel_BuiltIn_Print_Area_1_1_1_1_1_1_1_1_1_1_1_1_1_16" localSheetId="3">#REF!</definedName>
    <definedName name="Excel_BuiltIn_Print_Area_1_1_1_1_1_1_1_1_1_1_1_1_1_16">#REF!</definedName>
    <definedName name="Excel_BuiltIn_Print_Area_1_1_1_1_1_1_1_1_1_1_1_1_16" localSheetId="3">#REF!</definedName>
    <definedName name="Excel_BuiltIn_Print_Area_1_1_1_1_1_1_1_1_1_1_1_1_16">#REF!</definedName>
    <definedName name="Excel_BuiltIn_Print_Area_1_1_1_1_1_1_1_1_1_1_16" localSheetId="3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 localSheetId="3">#REF!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 localSheetId="3">#REF!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 localSheetId="3">#REF!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 localSheetId="3">#REF!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 localSheetId="3">#REF!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 localSheetId="3">#REF!</definedName>
    <definedName name="Excel_BuiltIn_Print_Area_11_1_1_1_1">#REF!</definedName>
    <definedName name="Excel_BuiltIn_Print_Area_11_1_1_1_1_1" localSheetId="3">#REF!</definedName>
    <definedName name="Excel_BuiltIn_Print_Area_11_1_1_1_1_1">#REF!</definedName>
    <definedName name="Excel_BuiltIn_Print_Area_11_1_1_1_1_1_1" localSheetId="3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 localSheetId="3">#REF!</definedName>
    <definedName name="Excel_BuiltIn_Print_Area_12">#REF!</definedName>
    <definedName name="Excel_BuiltIn_Print_Area_12_1">('[13]SCHEDULE 10_BUILD MANAGEMENT'!$A$1:$J$44,'[13]SCHEDULE 10_BUILD MANAGEMENT'!$A$45:$J$54,'[13]SCHEDULE 10_BUILD MANAGEMENT'!$A$55:$J$73)</definedName>
    <definedName name="Excel_BuiltIn_Print_Area_12_1_1">('[14]SCHEDULE 10_BUILD MANAGEMENT'!$A$1:$J$45,'[14]SCHEDULE 10_BUILD MANAGEMENT'!$A$46:$J$55,'[14]SCHEDULE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 localSheetId="3">#REF!</definedName>
    <definedName name="Excel_BuiltIn_Print_Area_12_1_1_1_1_1">#REF!</definedName>
    <definedName name="Excel_BuiltIn_Print_Area_12_1_1_1_1_1_1" localSheetId="3">#REF!</definedName>
    <definedName name="Excel_BuiltIn_Print_Area_12_1_1_1_1_1_1">#REF!</definedName>
    <definedName name="Excel_BuiltIn_Print_Area_12_1_1_1_1_1_1_1" localSheetId="3">#REF!</definedName>
    <definedName name="Excel_BuiltIn_Print_Area_12_1_1_1_1_1_1_1">#REF!</definedName>
    <definedName name="Excel_BuiltIn_Print_Area_12_1_1_1_1_1_1_1_1" localSheetId="3">#REF!</definedName>
    <definedName name="Excel_BuiltIn_Print_Area_12_1_1_1_1_1_1_1_1">#REF!</definedName>
    <definedName name="Excel_BuiltIn_Print_Area_13_1_1" localSheetId="3">#REF!</definedName>
    <definedName name="Excel_BuiltIn_Print_Area_13_1_1">#REF!</definedName>
    <definedName name="Excel_BuiltIn_Print_Area_13_1_1_1" localSheetId="3">#REF!</definedName>
    <definedName name="Excel_BuiltIn_Print_Area_13_1_1_1">#REF!</definedName>
    <definedName name="Excel_BuiltIn_Print_Area_13_1_1_1_1" localSheetId="3">#REF!</definedName>
    <definedName name="Excel_BuiltIn_Print_Area_13_1_1_1_1">#REF!</definedName>
    <definedName name="Excel_BuiltIn_Print_Area_13_1_1_1_1_1" localSheetId="3">#REF!</definedName>
    <definedName name="Excel_BuiltIn_Print_Area_13_1_1_1_1_1">#REF!</definedName>
    <definedName name="Excel_BuiltIn_Print_Area_13_1_1_1_1_1_1" localSheetId="3">#REF!</definedName>
    <definedName name="Excel_BuiltIn_Print_Area_13_1_1_1_1_1_1">#REF!</definedName>
    <definedName name="Excel_BuiltIn_Print_Area_13_1_1_1_1_1_1_1" localSheetId="3">#REF!</definedName>
    <definedName name="Excel_BuiltIn_Print_Area_13_1_1_1_1_1_1_1">#REF!</definedName>
    <definedName name="Excel_BuiltIn_Print_Area_13_1_1_1_1_1_1_1_1" localSheetId="3">#REF!</definedName>
    <definedName name="Excel_BuiltIn_Print_Area_13_1_1_1_1_1_1_1_1">#REF!</definedName>
    <definedName name="Excel_BuiltIn_Print_Area_13_1_1_1_1_1_1_1_1_1" localSheetId="3">#REF!</definedName>
    <definedName name="Excel_BuiltIn_Print_Area_13_1_1_1_1_1_1_1_1_1">#REF!</definedName>
    <definedName name="Excel_BuiltIn_Print_Area_13_1_1_1_1_1_1_1_1_1_1" localSheetId="3">#REF!</definedName>
    <definedName name="Excel_BuiltIn_Print_Area_13_1_1_1_1_1_1_1_1_1_1">#REF!</definedName>
    <definedName name="Excel_BuiltIn_Print_Area_13_1_1_1_1_1_1_1_1_1_1_1" localSheetId="3">#REF!</definedName>
    <definedName name="Excel_BuiltIn_Print_Area_13_1_1_1_1_1_1_1_1_1_1_1">#REF!</definedName>
    <definedName name="Excel_BuiltIn_Print_Area_13_1_1_1_1_1_1_1_1_1_1_1_1" localSheetId="3">#REF!</definedName>
    <definedName name="Excel_BuiltIn_Print_Area_13_1_1_1_1_1_1_1_1_1_1_1_1">#REF!</definedName>
    <definedName name="Excel_BuiltIn_Print_Area_13_1_1_1_1_1_1_1_1_1_1_1_1_1" localSheetId="3">#REF!</definedName>
    <definedName name="Excel_BuiltIn_Print_Area_13_1_1_1_1_1_1_1_1_1_1_1_1_1">#REF!</definedName>
    <definedName name="Excel_BuiltIn_Print_Area_13_1_1_1_1_1_1_1_1_1_1_1_1_1_1" localSheetId="3">#REF!</definedName>
    <definedName name="Excel_BuiltIn_Print_Area_13_1_1_1_1_1_1_1_1_1_1_1_1_1_1">#REF!</definedName>
    <definedName name="Excel_BuiltIn_Print_Area_14_1" localSheetId="3">#REF!</definedName>
    <definedName name="Excel_BuiltIn_Print_Area_14_1">#REF!</definedName>
    <definedName name="Excel_BuiltIn_Print_Area_14_1_1" localSheetId="3">#REF!</definedName>
    <definedName name="Excel_BuiltIn_Print_Area_14_1_1">#REF!</definedName>
    <definedName name="Excel_BuiltIn_Print_Area_14_1_1_1" localSheetId="3">#REF!</definedName>
    <definedName name="Excel_BuiltIn_Print_Area_14_1_1_1">#REF!</definedName>
    <definedName name="Excel_BuiltIn_Print_Area_14_1_1_1_1" localSheetId="3">#REF!</definedName>
    <definedName name="Excel_BuiltIn_Print_Area_14_1_1_1_1">#REF!</definedName>
    <definedName name="Excel_BuiltIn_Print_Area_14_1_1_1_1_1" localSheetId="3">#REF!</definedName>
    <definedName name="Excel_BuiltIn_Print_Area_14_1_1_1_1_1">#REF!</definedName>
    <definedName name="Excel_BuiltIn_Print_Area_14_1_1_1_1_1_1" localSheetId="3">#REF!</definedName>
    <definedName name="Excel_BuiltIn_Print_Area_14_1_1_1_1_1_1">#REF!</definedName>
    <definedName name="Excel_BuiltIn_Print_Area_14_1_1_1_1_1_1_1" localSheetId="3">#REF!</definedName>
    <definedName name="Excel_BuiltIn_Print_Area_14_1_1_1_1_1_1_1">#REF!</definedName>
    <definedName name="Excel_BuiltIn_Print_Area_14_1_1_1_1_1_1_1_1" localSheetId="3">#REF!</definedName>
    <definedName name="Excel_BuiltIn_Print_Area_14_1_1_1_1_1_1_1_1">#REF!</definedName>
    <definedName name="Excel_BuiltIn_Print_Area_14_1_1_1_1_1_1_1_1_1" localSheetId="3">#REF!</definedName>
    <definedName name="Excel_BuiltIn_Print_Area_14_1_1_1_1_1_1_1_1_1">#REF!</definedName>
    <definedName name="Excel_BuiltIn_Print_Area_14_1_1_1_1_1_1_1_1_1_1" localSheetId="3">#REF!</definedName>
    <definedName name="Excel_BuiltIn_Print_Area_14_1_1_1_1_1_1_1_1_1_1">#REF!</definedName>
    <definedName name="Excel_BuiltIn_Print_Area_14_1_1_1_1_1_1_1_1_1_1_1" localSheetId="3">#REF!</definedName>
    <definedName name="Excel_BuiltIn_Print_Area_14_1_1_1_1_1_1_1_1_1_1_1">#REF!</definedName>
    <definedName name="Excel_BuiltIn_Print_Area_14_1_1_1_1_1_1_1_1_1_1_1_1" localSheetId="3">#REF!</definedName>
    <definedName name="Excel_BuiltIn_Print_Area_14_1_1_1_1_1_1_1_1_1_1_1_1">#REF!</definedName>
    <definedName name="Excel_BuiltIn_Print_Area_14_1_1_1_1_1_1_1_1_1_1_1_1_1" localSheetId="3">#REF!</definedName>
    <definedName name="Excel_BuiltIn_Print_Area_14_1_1_1_1_1_1_1_1_1_1_1_1_1">#REF!</definedName>
    <definedName name="Excel_BuiltIn_Print_Area_14_1_1_1_1_1_1_1_1_1_1_1_1_1_1" localSheetId="3">#REF!</definedName>
    <definedName name="Excel_BuiltIn_Print_Area_14_1_1_1_1_1_1_1_1_1_1_1_1_1_1">#REF!</definedName>
    <definedName name="Excel_BuiltIn_Print_Area_14_1_1_1_1_1_1_1_1_1_1_1_1_1_1_1" localSheetId="3">#REF!</definedName>
    <definedName name="Excel_BuiltIn_Print_Area_14_1_1_1_1_1_1_1_1_1_1_1_1_1_1_1">#REF!</definedName>
    <definedName name="Excel_BuiltIn_Print_Area_14_1_1_1_1_1_1_1_1_1_1_1_1_1_1_1_1" localSheetId="3">#REF!</definedName>
    <definedName name="Excel_BuiltIn_Print_Area_14_1_1_1_1_1_1_1_1_1_1_1_1_1_1_1_1">#REF!</definedName>
    <definedName name="Excel_BuiltIn_Print_Area_14_1_1_1_1_1_1_1_1_1_1_1_1_1_1_1_1_1" localSheetId="3">#REF!</definedName>
    <definedName name="Excel_BuiltIn_Print_Area_14_1_1_1_1_1_1_1_1_1_1_1_1_1_1_1_1_1">#REF!</definedName>
    <definedName name="Excel_BuiltIn_Print_Area_14_1_1_1_1_1_1_1_1_1_1_1_1_1_1_1_1_1_1" localSheetId="3">#REF!</definedName>
    <definedName name="Excel_BuiltIn_Print_Area_14_1_1_1_1_1_1_1_1_1_1_1_1_1_1_1_1_1_1">#REF!</definedName>
    <definedName name="Excel_BuiltIn_Print_Area_14_1_1_1_1_1_1_1_1_1_1_1_1_1_1_1_1_1_1_1" localSheetId="3">#REF!</definedName>
    <definedName name="Excel_BuiltIn_Print_Area_14_1_1_1_1_1_1_1_1_1_1_1_1_1_1_1_1_1_1_1">#REF!</definedName>
    <definedName name="Excel_BuiltIn_Print_Area_15_1" localSheetId="3">#REF!</definedName>
    <definedName name="Excel_BuiltIn_Print_Area_15_1">#REF!</definedName>
    <definedName name="Excel_BuiltIn_Print_Area_15_1_1" localSheetId="3">#REF!</definedName>
    <definedName name="Excel_BuiltIn_Print_Area_15_1_1">#REF!</definedName>
    <definedName name="Excel_BuiltIn_Print_Area_15_1_1_1" localSheetId="3">#REF!</definedName>
    <definedName name="Excel_BuiltIn_Print_Area_15_1_1_1">#REF!</definedName>
    <definedName name="Excel_BuiltIn_Print_Area_15_1_1_1_1" localSheetId="3">#REF!</definedName>
    <definedName name="Excel_BuiltIn_Print_Area_15_1_1_1_1">#REF!</definedName>
    <definedName name="Excel_BuiltIn_Print_Area_15_1_1_1_1_1" localSheetId="3">#REF!</definedName>
    <definedName name="Excel_BuiltIn_Print_Area_15_1_1_1_1_1">#REF!</definedName>
    <definedName name="Excel_BuiltIn_Print_Area_15_1_1_1_1_1_1" localSheetId="3">#REF!</definedName>
    <definedName name="Excel_BuiltIn_Print_Area_15_1_1_1_1_1_1">#REF!</definedName>
    <definedName name="Excel_BuiltIn_Print_Area_15_1_1_1_1_1_1_1" localSheetId="3">#REF!</definedName>
    <definedName name="Excel_BuiltIn_Print_Area_15_1_1_1_1_1_1_1">#REF!</definedName>
    <definedName name="Excel_BuiltIn_Print_Area_15_1_1_1_1_1_1_1_1" localSheetId="3">#REF!</definedName>
    <definedName name="Excel_BuiltIn_Print_Area_15_1_1_1_1_1_1_1_1">#REF!</definedName>
    <definedName name="Excel_BuiltIn_Print_Area_16_1" localSheetId="3">#REF!</definedName>
    <definedName name="Excel_BuiltIn_Print_Area_16_1">#REF!</definedName>
    <definedName name="Excel_BuiltIn_Print_Area_16_1_1" localSheetId="3">#REF!</definedName>
    <definedName name="Excel_BuiltIn_Print_Area_16_1_1">#REF!</definedName>
    <definedName name="Excel_BuiltIn_Print_Area_17" localSheetId="3">#REF!</definedName>
    <definedName name="Excel_BuiltIn_Print_Area_17">#REF!</definedName>
    <definedName name="Excel_BuiltIn_Print_Area_17_1" localSheetId="3">#REF!</definedName>
    <definedName name="Excel_BuiltIn_Print_Area_17_1">#REF!</definedName>
    <definedName name="Excel_BuiltIn_Print_Area_17_1_1" localSheetId="3">#REF!</definedName>
    <definedName name="Excel_BuiltIn_Print_Area_17_1_1">#REF!</definedName>
    <definedName name="Excel_BuiltIn_Print_Area_17_1_1_1" localSheetId="3">#REF!</definedName>
    <definedName name="Excel_BuiltIn_Print_Area_17_1_1_1">#REF!</definedName>
    <definedName name="Excel_BuiltIn_Print_Area_17_1_1_1_1" localSheetId="3">#REF!</definedName>
    <definedName name="Excel_BuiltIn_Print_Area_17_1_1_1_1">#REF!</definedName>
    <definedName name="Excel_BuiltIn_Print_Area_18_1" localSheetId="3">#REF!</definedName>
    <definedName name="Excel_BuiltIn_Print_Area_18_1">#REF!</definedName>
    <definedName name="Excel_BuiltIn_Print_Area_18_1_1" localSheetId="3">#REF!</definedName>
    <definedName name="Excel_BuiltIn_Print_Area_18_1_1">#REF!</definedName>
    <definedName name="Excel_BuiltIn_Print_Area_19_1" localSheetId="3">#REF!</definedName>
    <definedName name="Excel_BuiltIn_Print_Area_19_1">#REF!</definedName>
    <definedName name="Excel_BuiltIn_Print_Area_19_1_1" localSheetId="3">#REF!</definedName>
    <definedName name="Excel_BuiltIn_Print_Area_19_1_1">#REF!</definedName>
    <definedName name="Excel_BuiltIn_Print_Area_19_1_1_1" localSheetId="3">#REF!</definedName>
    <definedName name="Excel_BuiltIn_Print_Area_19_1_1_1">#REF!</definedName>
    <definedName name="Excel_BuiltIn_Print_Area_19_1_1_1_1" localSheetId="3">#REF!</definedName>
    <definedName name="Excel_BuiltIn_Print_Area_19_1_1_1_1">#REF!</definedName>
    <definedName name="Excel_BuiltIn_Print_Area_2" localSheetId="3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 localSheetId="3">#REF!</definedName>
    <definedName name="Excel_BuiltIn_Print_Area_2_1_1_1_1">#REF!</definedName>
    <definedName name="Excel_BuiltIn_Print_Area_2_1_1_1_1_1" localSheetId="3">#REF!</definedName>
    <definedName name="Excel_BuiltIn_Print_Area_2_1_1_1_1_1">#REF!</definedName>
    <definedName name="Excel_BuiltIn_Print_Area_2_1_1_1_1_1_1" localSheetId="3">#REF!</definedName>
    <definedName name="Excel_BuiltIn_Print_Area_2_1_1_1_1_1_1">#REF!</definedName>
    <definedName name="Excel_BuiltIn_Print_Area_2_1_1_1_1_1_1_1" localSheetId="3">#REF!</definedName>
    <definedName name="Excel_BuiltIn_Print_Area_2_1_1_1_1_1_1_1">#REF!</definedName>
    <definedName name="Excel_BuiltIn_Print_Area_2_1_1_1_1_1_1_1_1" localSheetId="3">#REF!</definedName>
    <definedName name="Excel_BuiltIn_Print_Area_2_1_1_1_1_1_1_1_1">#REF!</definedName>
    <definedName name="Excel_BuiltIn_Print_Area_2_1_1_1_1_1_1_1_1_1" localSheetId="3">#REF!</definedName>
    <definedName name="Excel_BuiltIn_Print_Area_2_1_1_1_1_1_1_1_1_1">#REF!</definedName>
    <definedName name="Excel_BuiltIn_Print_Area_2_1_1_1_1_1_1_1_1_1_1" localSheetId="3">#REF!</definedName>
    <definedName name="Excel_BuiltIn_Print_Area_2_1_1_1_1_1_1_1_1_1_1">#REF!</definedName>
    <definedName name="Excel_BuiltIn_Print_Area_2_1_1_1_1_1_1_1_1_1_1_1" localSheetId="3">#REF!</definedName>
    <definedName name="Excel_BuiltIn_Print_Area_2_1_1_1_1_1_1_1_1_1_1_1">#REF!</definedName>
    <definedName name="Excel_BuiltIn_Print_Area_2_1_1_1_1_1_1_1_1_1_1_1_1" localSheetId="3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 localSheetId="3">#REF!</definedName>
    <definedName name="Excel_BuiltIn_Print_Area_20_1">#REF!</definedName>
    <definedName name="Excel_BuiltIn_Print_Area_21_1" localSheetId="3">#REF!</definedName>
    <definedName name="Excel_BuiltIn_Print_Area_21_1">#REF!</definedName>
    <definedName name="Excel_BuiltIn_Print_Area_21_1_1" localSheetId="3">#REF!</definedName>
    <definedName name="Excel_BuiltIn_Print_Area_21_1_1">#REF!</definedName>
    <definedName name="Excel_BuiltIn_Print_Area_22" localSheetId="3">#REF!</definedName>
    <definedName name="Excel_BuiltIn_Print_Area_22">#REF!</definedName>
    <definedName name="Excel_BuiltIn_Print_Area_23" localSheetId="3">#REF!</definedName>
    <definedName name="Excel_BuiltIn_Print_Area_23">#REF!</definedName>
    <definedName name="Excel_BuiltIn_Print_Area_24" localSheetId="3">#REF!</definedName>
    <definedName name="Excel_BuiltIn_Print_Area_24">#REF!</definedName>
    <definedName name="Excel_BuiltIn_Print_Area_24_1" localSheetId="3">#REF!</definedName>
    <definedName name="Excel_BuiltIn_Print_Area_24_1">#REF!</definedName>
    <definedName name="Excel_BuiltIn_Print_Area_24_1_1" localSheetId="3">#REF!</definedName>
    <definedName name="Excel_BuiltIn_Print_Area_24_1_1">#REF!</definedName>
    <definedName name="Excel_BuiltIn_Print_Area_24_1_1_1" localSheetId="3">#REF!</definedName>
    <definedName name="Excel_BuiltIn_Print_Area_24_1_1_1">#REF!</definedName>
    <definedName name="Excel_BuiltIn_Print_Area_24_1_1_1_1" localSheetId="3">#REF!</definedName>
    <definedName name="Excel_BuiltIn_Print_Area_24_1_1_1_1">#REF!</definedName>
    <definedName name="Excel_BuiltIn_Print_Area_24_1_1_1_1_1" localSheetId="3">#REF!</definedName>
    <definedName name="Excel_BuiltIn_Print_Area_24_1_1_1_1_1">#REF!</definedName>
    <definedName name="Excel_BuiltIn_Print_Area_24_1_1_1_1_1_1" localSheetId="3">#REF!</definedName>
    <definedName name="Excel_BuiltIn_Print_Area_24_1_1_1_1_1_1">#REF!</definedName>
    <definedName name="Excel_BuiltIn_Print_Area_25_1" localSheetId="3">#REF!</definedName>
    <definedName name="Excel_BuiltIn_Print_Area_25_1">#REF!</definedName>
    <definedName name="Excel_BuiltIn_Print_Area_25_1_1" localSheetId="3">#REF!</definedName>
    <definedName name="Excel_BuiltIn_Print_Area_25_1_1">#REF!</definedName>
    <definedName name="Excel_BuiltIn_Print_Area_25_1_1_1" localSheetId="3">#REF!</definedName>
    <definedName name="Excel_BuiltIn_Print_Area_25_1_1_1">#REF!</definedName>
    <definedName name="Excel_BuiltIn_Print_Area_25_1_1_1_1" localSheetId="3">#REF!</definedName>
    <definedName name="Excel_BuiltIn_Print_Area_25_1_1_1_1">#REF!</definedName>
    <definedName name="Excel_BuiltIn_Print_Area_25_1_1_1_1_1" localSheetId="3">#REF!</definedName>
    <definedName name="Excel_BuiltIn_Print_Area_25_1_1_1_1_1">#REF!</definedName>
    <definedName name="Excel_BuiltIn_Print_Area_25_1_1_1_1_1_1" localSheetId="3">#REF!</definedName>
    <definedName name="Excel_BuiltIn_Print_Area_25_1_1_1_1_1_1">#REF!</definedName>
    <definedName name="Excel_BuiltIn_Print_Area_25_1_1_1_1_1_1_1" localSheetId="3">#REF!</definedName>
    <definedName name="Excel_BuiltIn_Print_Area_25_1_1_1_1_1_1_1">#REF!</definedName>
    <definedName name="Excel_BuiltIn_Print_Area_25_1_1_1_1_1_1_1_1" localSheetId="3">#REF!</definedName>
    <definedName name="Excel_BuiltIn_Print_Area_25_1_1_1_1_1_1_1_1">#REF!</definedName>
    <definedName name="Excel_BuiltIn_Print_Area_25_1_1_1_1_1_1_1_1_1" localSheetId="3">#REF!</definedName>
    <definedName name="Excel_BuiltIn_Print_Area_25_1_1_1_1_1_1_1_1_1">#REF!</definedName>
    <definedName name="Excel_BuiltIn_Print_Area_25_1_1_1_1_1_1_1_1_1_1" localSheetId="3">#REF!</definedName>
    <definedName name="Excel_BuiltIn_Print_Area_25_1_1_1_1_1_1_1_1_1_1">#REF!</definedName>
    <definedName name="Excel_BuiltIn_Print_Area_26" localSheetId="3">#REF!</definedName>
    <definedName name="Excel_BuiltIn_Print_Area_26">#REF!</definedName>
    <definedName name="Excel_BuiltIn_Print_Area_26_1" localSheetId="3">#REF!</definedName>
    <definedName name="Excel_BuiltIn_Print_Area_26_1">#REF!</definedName>
    <definedName name="Excel_BuiltIn_Print_Area_26_1_1" localSheetId="3">#REF!</definedName>
    <definedName name="Excel_BuiltIn_Print_Area_26_1_1">#REF!</definedName>
    <definedName name="Excel_BuiltIn_Print_Area_26_1_1_1" localSheetId="3">#REF!</definedName>
    <definedName name="Excel_BuiltIn_Print_Area_26_1_1_1">#REF!</definedName>
    <definedName name="Excel_BuiltIn_Print_Area_26_1_1_1_1" localSheetId="3">#REF!</definedName>
    <definedName name="Excel_BuiltIn_Print_Area_26_1_1_1_1">#REF!</definedName>
    <definedName name="Excel_BuiltIn_Print_Area_27_1" localSheetId="3">#REF!</definedName>
    <definedName name="Excel_BuiltIn_Print_Area_27_1">#REF!</definedName>
    <definedName name="Excel_BuiltIn_Print_Area_27_1_1" localSheetId="3">#REF!</definedName>
    <definedName name="Excel_BuiltIn_Print_Area_27_1_1">#REF!</definedName>
    <definedName name="Excel_BuiltIn_Print_Area_27_1_1_1" localSheetId="3">#REF!</definedName>
    <definedName name="Excel_BuiltIn_Print_Area_27_1_1_1">#REF!</definedName>
    <definedName name="Excel_BuiltIn_Print_Area_28_1" localSheetId="3">#REF!</definedName>
    <definedName name="Excel_BuiltIn_Print_Area_28_1">#REF!</definedName>
    <definedName name="Excel_BuiltIn_Print_Area_3_1" localSheetId="3">#REF!</definedName>
    <definedName name="Excel_BuiltIn_Print_Area_3_1">#REF!</definedName>
    <definedName name="Excel_BuiltIn_Print_Area_3_1_1" localSheetId="3">(#REF!,#REF!)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 localSheetId="3">(#REF!,#REF!)</definedName>
    <definedName name="Excel_BuiltIn_Print_Area_3_1_1_32">(#REF!,#REF!)</definedName>
    <definedName name="Excel_BuiltIn_Print_Area_3_1_1_32_38" localSheetId="3">(#REF!,#REF!)</definedName>
    <definedName name="Excel_BuiltIn_Print_Area_3_1_1_32_38">(#REF!,#REF!)</definedName>
    <definedName name="Excel_BuiltIn_Print_Area_3_1_1_33" localSheetId="3">(#REF!,#REF!)</definedName>
    <definedName name="Excel_BuiltIn_Print_Area_3_1_1_33">(#REF!,#REF!)</definedName>
    <definedName name="Excel_BuiltIn_Print_Area_3_1_1_33_38" localSheetId="3">(#REF!,#REF!)</definedName>
    <definedName name="Excel_BuiltIn_Print_Area_3_1_1_33_38">(#REF!,#REF!)</definedName>
    <definedName name="Excel_BuiltIn_Print_Area_3_1_1_38" localSheetId="3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 localSheetId="3">(#REF!,#REF!)</definedName>
    <definedName name="Excel_BuiltIn_Print_Area_3_1_17">(#REF!,#REF!)</definedName>
    <definedName name="Excel_BuiltIn_Print_Area_3_1_17_32" localSheetId="3">(#REF!,#REF!)</definedName>
    <definedName name="Excel_BuiltIn_Print_Area_3_1_17_32">(#REF!,#REF!)</definedName>
    <definedName name="Excel_BuiltIn_Print_Area_3_1_17_32_38" localSheetId="3">(#REF!,#REF!)</definedName>
    <definedName name="Excel_BuiltIn_Print_Area_3_1_17_32_38">(#REF!,#REF!)</definedName>
    <definedName name="Excel_BuiltIn_Print_Area_3_1_17_33" localSheetId="3">(#REF!,#REF!)</definedName>
    <definedName name="Excel_BuiltIn_Print_Area_3_1_17_33">(#REF!,#REF!)</definedName>
    <definedName name="Excel_BuiltIn_Print_Area_3_1_17_33_38" localSheetId="3">(#REF!,#REF!)</definedName>
    <definedName name="Excel_BuiltIn_Print_Area_3_1_17_33_38">(#REF!,#REF!)</definedName>
    <definedName name="Excel_BuiltIn_Print_Area_3_1_17_38" localSheetId="3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 localSheetId="3">#REF!</definedName>
    <definedName name="Excel_BuiltIn_Print_Area_30_1">#REF!</definedName>
    <definedName name="Excel_BuiltIn_Print_Area_31" localSheetId="3">#REF!</definedName>
    <definedName name="Excel_BuiltIn_Print_Area_31">#REF!</definedName>
    <definedName name="Excel_BuiltIn_Print_Area_32" localSheetId="3">#REF!</definedName>
    <definedName name="Excel_BuiltIn_Print_Area_32">#REF!</definedName>
    <definedName name="Excel_BuiltIn_Print_Area_33" localSheetId="3">#REF!</definedName>
    <definedName name="Excel_BuiltIn_Print_Area_33">#REF!</definedName>
    <definedName name="Excel_BuiltIn_Print_Area_34" localSheetId="3">#REF!</definedName>
    <definedName name="Excel_BuiltIn_Print_Area_34">#REF!</definedName>
    <definedName name="Excel_BuiltIn_Print_Area_35" localSheetId="3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 localSheetId="3">#REF!</definedName>
    <definedName name="Excel_BuiltIn_Print_Area_4_1_1_1_1_1_1_1_1_1_1_1_1_1_1">#REF!</definedName>
    <definedName name="Excel_BuiltIn_Print_Area_4_1_1_1_1_1_1_1_1_1_1_1_1_1_1_1" localSheetId="3">#REF!</definedName>
    <definedName name="Excel_BuiltIn_Print_Area_4_1_1_1_1_1_1_1_1_1_1_1_1_1_1_1">#REF!</definedName>
    <definedName name="Excel_BuiltIn_Print_Area_4_1_1_1_1_1_1_1_1_1_1_1_1_1_1_1_1" localSheetId="3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 localSheetId="3">#REF!</definedName>
    <definedName name="Excel_BuiltIn_Print_Area_44_1">#REF!</definedName>
    <definedName name="Excel_BuiltIn_Print_Area_45_1" localSheetId="3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 localSheetId="3">#REF!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 localSheetId="3">#REF!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 localSheetId="3">#REF!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 localSheetId="3">#REF!</definedName>
    <definedName name="Excel_BuiltIn_Print_Area_8_1">#REF!</definedName>
    <definedName name="Excel_BuiltIn_Print_Area_8_1_1" localSheetId="3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 localSheetId="3">#REF!</definedName>
    <definedName name="Excel_BuiltIn_Print_Area_8_1_1_1_1_1_1">#REF!</definedName>
    <definedName name="Excel_BuiltIn_Print_Area_8_1_1_1_1_1_1_1" localSheetId="3">#REF!</definedName>
    <definedName name="Excel_BuiltIn_Print_Area_8_1_1_1_1_1_1_1">#REF!</definedName>
    <definedName name="Excel_BuiltIn_Print_Area_8_1_1_1_1_1_1_1_1" localSheetId="3">#REF!</definedName>
    <definedName name="Excel_BuiltIn_Print_Area_8_1_1_1_1_1_1_1_1">#REF!</definedName>
    <definedName name="Excel_BuiltIn_Print_Area_8_1_1_1_1_1_1_1_1_1" localSheetId="3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 localSheetId="3">#REF!</definedName>
    <definedName name="Excel_BuiltIn_Print_Area_9_1_1_1_1_1_1">#REF!</definedName>
    <definedName name="Excel_BuiltIn_Print_Area_9_1_1_1_1_1_1_1" localSheetId="3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 localSheetId="3">#REF!</definedName>
    <definedName name="Excel_BuiltIn_Print_Titles_1_1_1">#REF!</definedName>
    <definedName name="Excel_BuiltIn_Print_Titles_1_1_1_1">"$#REF!.$A$1:$IE$21"</definedName>
    <definedName name="Excel_BuiltIn_Print_Titles_10" localSheetId="3">#REF!</definedName>
    <definedName name="Excel_BuiltIn_Print_Titles_10">#REF!</definedName>
    <definedName name="Excel_BuiltIn_Print_Titles_10_1" localSheetId="3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 localSheetId="3">#REF!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 localSheetId="3">#REF!</definedName>
    <definedName name="Excel_BuiltIn_Print_Titles_12">#REF!</definedName>
    <definedName name="Excel_BuiltIn_Print_Titles_12_1" localSheetId="3">#REF!</definedName>
    <definedName name="Excel_BuiltIn_Print_Titles_12_1">#REF!</definedName>
    <definedName name="Excel_BuiltIn_Print_Titles_12_1_1">"$#REF!.$A$2:$FH$119"</definedName>
    <definedName name="Excel_BuiltIn_Print_Titles_13_1_1" localSheetId="3">#REF!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 localSheetId="3">#REF!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 localSheetId="3">#REF!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 localSheetId="3">#REF!</definedName>
    <definedName name="Excel_BuiltIn_Print_Titles_32">#REF!</definedName>
    <definedName name="Excel_BuiltIn_Print_Titles_33" localSheetId="3">#REF!</definedName>
    <definedName name="Excel_BuiltIn_Print_Titles_33">#REF!</definedName>
    <definedName name="Excel_BuiltIn_Print_Titles_34" localSheetId="3">#REF!</definedName>
    <definedName name="Excel_BuiltIn_Print_Titles_34">#REF!</definedName>
    <definedName name="Excel_BuiltIn_Print_Titles_35" localSheetId="3">#REF!</definedName>
    <definedName name="Excel_BuiltIn_Print_Titles_35">#REF!</definedName>
    <definedName name="Excel_BuiltIn_Print_Titles_4" localSheetId="3">#REF!</definedName>
    <definedName name="Excel_BuiltIn_Print_Titles_4">#REF!</definedName>
    <definedName name="Excel_BuiltIn_Print_Titles_4_1" localSheetId="3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 localSheetId="3">#REF!</definedName>
    <definedName name="Excel_BuiltIn_Print_Titles_4_1_1_1_1_1">#REF!</definedName>
    <definedName name="Excel_BuiltIn_Print_Titles_44_1" localSheetId="3">#REF!</definedName>
    <definedName name="Excel_BuiltIn_Print_Titles_44_1">#REF!</definedName>
    <definedName name="Excel_BuiltIn_Print_Titles_45_1" localSheetId="3">#REF!</definedName>
    <definedName name="Excel_BuiltIn_Print_Titles_45_1">#REF!</definedName>
    <definedName name="Excel_BuiltIn_Print_Titles_5_1" localSheetId="3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 localSheetId="3">#REF!</definedName>
    <definedName name="Excel_BuiltIn_Print_Titles_6_1">#REF!</definedName>
    <definedName name="Excel_BuiltIn_Print_Titles_6_1_1">NA()</definedName>
    <definedName name="Excel_BuiltIn_Print_Titles_6_1_1_1_1_1" localSheetId="3">#REF!</definedName>
    <definedName name="Excel_BuiltIn_Print_Titles_6_1_1_1_1_1">#REF!</definedName>
    <definedName name="Excel_BuiltIn_Print_Titles_7" localSheetId="3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 localSheetId="3">#REF!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 localSheetId="3">#REF!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 localSheetId="3">#REF!</definedName>
    <definedName name="Excel_BuiltIn_Print_Titles_9_1">#REF!</definedName>
    <definedName name="Excel_BuiltIn_Print_Titles_9_1_1" localSheetId="3">#REF!</definedName>
    <definedName name="Excel_BuiltIn_Print_Titles_9_1_1">#REF!</definedName>
    <definedName name="Excel_BuiltIn_Print_Titles_9_1_1_1" localSheetId="3">#REF!</definedName>
    <definedName name="Excel_BuiltIn_Print_Titles_9_1_1_1">#REF!</definedName>
    <definedName name="Excel_BuiltIn_Print_Titles_9_1_1_1_1" localSheetId="3">#REF!</definedName>
    <definedName name="Excel_BuiltIn_Print_Titles_9_1_1_1_1">#REF!</definedName>
    <definedName name="EXT_LAB" localSheetId="3">#REF!</definedName>
    <definedName name="EXT_LAB">#REF!</definedName>
    <definedName name="EXT_MAT" localSheetId="3">#REF!</definedName>
    <definedName name="EXT_MAT">#REF!</definedName>
    <definedName name="_xlnm.Extract" localSheetId="3">#REF!</definedName>
    <definedName name="_xlnm.Extract">#REF!</definedName>
    <definedName name="f" localSheetId="3">#REF!</definedName>
    <definedName name="f">#REF!</definedName>
    <definedName name="F_S" localSheetId="3">#REF!</definedName>
    <definedName name="F_S">#REF!</definedName>
    <definedName name="F_SL" localSheetId="3">'3.ปร.4 ALL'!FST:('3.ปร.4 ALL'!FSB)</definedName>
    <definedName name="F_SL">[0]!FST:([0]!FSB)</definedName>
    <definedName name="f2_beam" localSheetId="3">#REF!</definedName>
    <definedName name="f2_beam">#REF!</definedName>
    <definedName name="f2_slab" localSheetId="3">#REF!</definedName>
    <definedName name="f2_slab">#REF!</definedName>
    <definedName name="fa" localSheetId="3">#REF!</definedName>
    <definedName name="fa">#REF!</definedName>
    <definedName name="FACTOR" localSheetId="3">#REF!</definedName>
    <definedName name="FACTOR">#REF!</definedName>
    <definedName name="FACTORY" hidden="1">{#N/A,#N/A,TRUE,"SUM";#N/A,#N/A,TRUE,"EE";#N/A,#N/A,TRUE,"AC";#N/A,#N/A,TRUE,"SN"}</definedName>
    <definedName name="ffd" localSheetId="3">#REF!</definedName>
    <definedName name="ffd">#REF!</definedName>
    <definedName name="fff">"'file://Admin36/d/PROJECT -   SLG/ทั่วไป/BOQ-พื้น-st.louis-bg.xls'#$Fl.$#REF!$#REF!:$#REF!$#REF!"</definedName>
    <definedName name="fffd" localSheetId="3">#REF!</definedName>
    <definedName name="fffd">#REF!</definedName>
    <definedName name="ffffd" hidden="1">{#N/A,#N/A,TRUE,"SUM";#N/A,#N/A,TRUE,"EE";#N/A,#N/A,TRUE,"AC";#N/A,#N/A,TRUE,"SN"}</definedName>
    <definedName name="fffff" localSheetId="3">#REF!</definedName>
    <definedName name="fffff">#REF!</definedName>
    <definedName name="fgff" hidden="1">{#N/A,#N/A,TRUE,"SUM";#N/A,#N/A,TRUE,"EE";#N/A,#N/A,TRUE,"AC";#N/A,#N/A,TRUE,"SN"}</definedName>
    <definedName name="FIT" localSheetId="3">#REF!</definedName>
    <definedName name="FIT">#REF!</definedName>
    <definedName name="FITFS" localSheetId="3">#REF!</definedName>
    <definedName name="FITFS">#REF!</definedName>
    <definedName name="FITT" localSheetId="3">#REF!</definedName>
    <definedName name="FITT">#REF!</definedName>
    <definedName name="floor" localSheetId="3">#REF!</definedName>
    <definedName name="floor">#REF!</definedName>
    <definedName name="FOR" localSheetId="3">'3.ปร.4 ALL'!STOP2:'3.ปร.4 ALL'!STOP2E</definedName>
    <definedName name="FOR">[0]!STOP2:[0]!STOP2E</definedName>
    <definedName name="Formula">"$#REF!.$#REF!$#REF!:$#REF!$#REF!"</definedName>
    <definedName name="FR" localSheetId="3">#REF!</definedName>
    <definedName name="FR">#REF!</definedName>
    <definedName name="FSB" localSheetId="3">#REF!</definedName>
    <definedName name="FSB">#REF!</definedName>
    <definedName name="FSDATA" localSheetId="3">#REF!</definedName>
    <definedName name="FSDATA">#REF!</definedName>
    <definedName name="FST" localSheetId="3">#REF!</definedName>
    <definedName name="FST">#REF!</definedName>
    <definedName name="FT" localSheetId="3">[15]AC!#REF!</definedName>
    <definedName name="FT">[15]AC!#REF!</definedName>
    <definedName name="g" localSheetId="3">#REF!</definedName>
    <definedName name="g">#REF!</definedName>
    <definedName name="gf_slab" localSheetId="3">#REF!</definedName>
    <definedName name="gf_slab">#REF!</definedName>
    <definedName name="GGGGG" hidden="1">{#N/A,#N/A,TRUE,"SUM";#N/A,#N/A,TRUE,"EE";#N/A,#N/A,TRUE,"AC";#N/A,#N/A,TRUE,"SN"}</definedName>
    <definedName name="gh" localSheetId="3">#REF!</definedName>
    <definedName name="gh">#REF!</definedName>
    <definedName name="GIU" localSheetId="3">#REF!</definedName>
    <definedName name="GIU">#REF!</definedName>
    <definedName name="GRAND" localSheetId="3">'[16]Book 1 Summary'!#REF!</definedName>
    <definedName name="GRAND">'[16]Book 1 Summary'!#REF!</definedName>
    <definedName name="GrandTotal" localSheetId="3">[17]Quotation!#REF!</definedName>
    <definedName name="GrandTotal">[17]Quotation!#REF!</definedName>
    <definedName name="GREASE" localSheetId="3">#REF!</definedName>
    <definedName name="GREASE">#REF!</definedName>
    <definedName name="GS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 localSheetId="3">#REF!</definedName>
    <definedName name="HAJIME">#REF!</definedName>
    <definedName name="HHHHHH" hidden="1">{#N/A,#N/A,TRUE,"SUM";#N/A,#N/A,TRUE,"EE";#N/A,#N/A,TRUE,"AC";#N/A,#N/A,TRUE,"SN"}</definedName>
    <definedName name="hmom" hidden="1">{#N/A,#N/A,TRUE,"SUM";#N/A,#N/A,TRUE,"EE";#N/A,#N/A,TRUE,"AC";#N/A,#N/A,TRUE,"SN"}</definedName>
    <definedName name="HOLLOW" localSheetId="3">#REF!</definedName>
    <definedName name="HOLLOW">#REF!</definedName>
    <definedName name="HTML_CodePage" hidden="1">874</definedName>
    <definedName name="HTML_Control" hidden="1">{"'Curriculum Vitae'!$D$54:$G$57","'Curriculum Vitae'!$C$54"}</definedName>
    <definedName name="HTML_Description" hidden="1">""</definedName>
    <definedName name="HTML_Email" hidden="1">"detkachai@yahoo.com"</definedName>
    <definedName name="HTML_Header" hidden="1">"Curriculum Vitae"</definedName>
    <definedName name="HTML_LastUpdate" hidden="1">"6/2/04"</definedName>
    <definedName name="HTML_LineAfter" hidden="1">FALSE</definedName>
    <definedName name="HTML_LineBefore" hidden="1">FALSE</definedName>
    <definedName name="HTML_Name" hidden="1">"SWI"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"C:\My Documents\HTMLTemp.htm"</definedName>
    <definedName name="HTML_Title" hidden="1">"STAFF"</definedName>
    <definedName name="i" localSheetId="3">#REF!</definedName>
    <definedName name="i">#REF!</definedName>
    <definedName name="i7y" localSheetId="3">#REF!</definedName>
    <definedName name="i7y">#REF!</definedName>
    <definedName name="ie" localSheetId="3">#REF!</definedName>
    <definedName name="ie">#REF!</definedName>
    <definedName name="ii" localSheetId="3">#REF!</definedName>
    <definedName name="ii">#REF!</definedName>
    <definedName name="insit_conc" localSheetId="3">#REF!</definedName>
    <definedName name="insit_conc">#REF!</definedName>
    <definedName name="INSU" localSheetId="3">#REF!</definedName>
    <definedName name="INSU">#REF!</definedName>
    <definedName name="INSU_2" localSheetId="3">#REF!</definedName>
    <definedName name="INSU_2">#REF!</definedName>
    <definedName name="ITEM" localSheetId="3">#REF!</definedName>
    <definedName name="ITEM">#REF!</definedName>
    <definedName name="jhfuh" localSheetId="3">#REF!</definedName>
    <definedName name="jhfuh">#REF!</definedName>
    <definedName name="jk" localSheetId="3">#REF!</definedName>
    <definedName name="jk">#REF!</definedName>
    <definedName name="jy" localSheetId="3">#REF!</definedName>
    <definedName name="jy">#REF!</definedName>
    <definedName name="KOP" localSheetId="3">#REF!</definedName>
    <definedName name="KOP">#REF!</definedName>
    <definedName name="KOUNT" localSheetId="3">#REF!</definedName>
    <definedName name="KOUNT">#REF!</definedName>
    <definedName name="ku" localSheetId="3">#REF!</definedName>
    <definedName name="ku">#REF!</definedName>
    <definedName name="L" localSheetId="3">#REF!</definedName>
    <definedName name="L">#REF!</definedName>
    <definedName name="L_UNIT" localSheetId="3">#REF!</definedName>
    <definedName name="L_UNIT">#REF!</definedName>
    <definedName name="LABO" localSheetId="3">#REF!</definedName>
    <definedName name="LABO">#REF!</definedName>
    <definedName name="lady">"Picture 223"</definedName>
    <definedName name="li" localSheetId="3">#REF!</definedName>
    <definedName name="li">#REF!</definedName>
    <definedName name="ll" localSheetId="3">#REF!</definedName>
    <definedName name="ll">#REF!</definedName>
    <definedName name="LLOOO" localSheetId="3">#REF!</definedName>
    <definedName name="LLOOO">#REF!</definedName>
    <definedName name="M" localSheetId="1">[0]!HAJIME:[18]!OWARI</definedName>
    <definedName name="M" localSheetId="3">'3.ปร.4 ALL'!HAJIME:[18]!OWARI</definedName>
    <definedName name="M">HAJIME:[18]!OWARI</definedName>
    <definedName name="M__PGUP_7__U_._">#N/A</definedName>
    <definedName name="M_UNIT" localSheetId="3">#REF!</definedName>
    <definedName name="M_UNIT">#REF!</definedName>
    <definedName name="Main" localSheetId="3">'3.ปร.4 ALL'!STOP:'3.ปร.4 ALL'!STOPE</definedName>
    <definedName name="Main">[0]!STOP:[0]!STOPE</definedName>
    <definedName name="MandE_LAB" localSheetId="3">#REF!</definedName>
    <definedName name="MandE_LAB">#REF!</definedName>
    <definedName name="MandE_MAT" localSheetId="3">#REF!</definedName>
    <definedName name="MandE_MAT">#REF!</definedName>
    <definedName name="Mason" localSheetId="3">#REF!</definedName>
    <definedName name="Mason">#REF!</definedName>
    <definedName name="Meinhardt__Thailand__Ltd." localSheetId="3">#REF!</definedName>
    <definedName name="Meinhardt__Thailand__Ltd.">#REF!</definedName>
    <definedName name="MEZZ_TOP" localSheetId="3">#REF!</definedName>
    <definedName name="MEZZ_TOP">#REF!</definedName>
    <definedName name="misc" localSheetId="3">#REF!</definedName>
    <definedName name="misc">#REF!</definedName>
    <definedName name="misc_struc" localSheetId="3">#REF!</definedName>
    <definedName name="misc_struc">#REF!</definedName>
    <definedName name="MP" localSheetId="3">#REF!</definedName>
    <definedName name="MP">#REF!</definedName>
    <definedName name="name" localSheetId="3">#REF!</definedName>
    <definedName name="name">#REF!</definedName>
    <definedName name="name5" localSheetId="3">#REF!</definedName>
    <definedName name="name5">#REF!</definedName>
    <definedName name="name6" localSheetId="3">#REF!</definedName>
    <definedName name="name6">#REF!</definedName>
    <definedName name="names" localSheetId="3">#REF!</definedName>
    <definedName name="names">#REF!</definedName>
    <definedName name="no" localSheetId="3">#REF!</definedName>
    <definedName name="no">#REF!</definedName>
    <definedName name="no.3" localSheetId="3">#REF!</definedName>
    <definedName name="no.3">#REF!</definedName>
    <definedName name="NOIFS" localSheetId="3">#REF!</definedName>
    <definedName name="NOIFS">#REF!</definedName>
    <definedName name="NOIP" localSheetId="3">#REF!</definedName>
    <definedName name="NOIP">#REF!</definedName>
    <definedName name="NOIT" localSheetId="3">#REF!</definedName>
    <definedName name="NOIT">#REF!</definedName>
    <definedName name="NOMFS" localSheetId="3">#REF!</definedName>
    <definedName name="NOMFS">#REF!</definedName>
    <definedName name="NOMP" localSheetId="3">#REF!</definedName>
    <definedName name="NOMP">#REF!</definedName>
    <definedName name="NOMT" localSheetId="3">#REF!</definedName>
    <definedName name="NOMT">#REF!</definedName>
    <definedName name="NUMBER" localSheetId="3">#REF!</definedName>
    <definedName name="NUMBER">#REF!</definedName>
    <definedName name="NYA1C" localSheetId="3">#REF!</definedName>
    <definedName name="NYA1C">#REF!</definedName>
    <definedName name="NYM2C" localSheetId="3">#REF!</definedName>
    <definedName name="NYM2C">#REF!</definedName>
    <definedName name="O">"$#REF!.$#REF!$#REF!:$#REF!$#REF!"</definedName>
    <definedName name="OAD" localSheetId="3">#REF!</definedName>
    <definedName name="OAD">#REF!</definedName>
    <definedName name="OIL" localSheetId="1">[0]!HAJIME:[18]!OWARI</definedName>
    <definedName name="OIL" localSheetId="3">'3.ปร.4 ALL'!HAJIME:[18]!OWARI</definedName>
    <definedName name="OIL">HAJIME:[18]!OWARI</definedName>
    <definedName name="op" localSheetId="3">#REF!</definedName>
    <definedName name="op">#REF!</definedName>
    <definedName name="OTHER_LAB" localSheetId="3">#REF!</definedName>
    <definedName name="OTHER_LAB">#REF!</definedName>
    <definedName name="OTHER_MAT" localSheetId="3">#REF!</definedName>
    <definedName name="OTHER_MAT">#REF!</definedName>
    <definedName name="Out">"$#REF!.$#REF!$#REF!:$#REF!$#REF!"</definedName>
    <definedName name="OWARI" localSheetId="3">#REF!</definedName>
    <definedName name="OWARI">#REF!</definedName>
    <definedName name="P">"$#REF!.$#REF!$#REF!:$#REF!$#REF!"</definedName>
    <definedName name="p_d" localSheetId="3">#REF!</definedName>
    <definedName name="p_d">#REF!</definedName>
    <definedName name="p_d1" localSheetId="3">#REF!</definedName>
    <definedName name="p_d1">#REF!</definedName>
    <definedName name="pageonetotal" localSheetId="3">#REF!</definedName>
    <definedName name="pageonetotal">#REF!</definedName>
    <definedName name="pagethreetotal" localSheetId="3">#REF!</definedName>
    <definedName name="pagethreetotal">#REF!</definedName>
    <definedName name="pagetwototal" localSheetId="3">#REF!</definedName>
    <definedName name="pagetwototal">#REF!</definedName>
    <definedName name="PAIN" localSheetId="3">#REF!</definedName>
    <definedName name="PAIN">#REF!</definedName>
    <definedName name="PART" localSheetId="3">[19]Sheet1!#REF!</definedName>
    <definedName name="PART">[19]Sheet1!#REF!</definedName>
    <definedName name="partition" localSheetId="3">#REF!</definedName>
    <definedName name="partition">#REF!</definedName>
    <definedName name="pavement" localSheetId="3">#REF!</definedName>
    <definedName name="pavement">#REF!</definedName>
    <definedName name="PF_S" localSheetId="3">#REF!</definedName>
    <definedName name="PF_S">#REF!</definedName>
    <definedName name="PIL" localSheetId="3">#REF!</definedName>
    <definedName name="PIL">#REF!</definedName>
    <definedName name="PIP" localSheetId="3">#REF!</definedName>
    <definedName name="PIP">#REF!</definedName>
    <definedName name="PIPE" localSheetId="3">#REF!</definedName>
    <definedName name="PIPE">#REF!</definedName>
    <definedName name="PLAT" localSheetId="3">#REF!</definedName>
    <definedName name="PLAT">#REF!</definedName>
    <definedName name="PLP" localSheetId="3">#REF!</definedName>
    <definedName name="PLP">#REF!</definedName>
    <definedName name="pnt" localSheetId="3">#REF!</definedName>
    <definedName name="pnt">#REF!</definedName>
    <definedName name="PRE_LAB" localSheetId="3">#REF!</definedName>
    <definedName name="PRE_LAB">#REF!</definedName>
    <definedName name="PRE_MAT" localSheetId="3">#REF!</definedName>
    <definedName name="PRE_MAT">#REF!</definedName>
    <definedName name="PREBEAM" localSheetId="3">#REF!</definedName>
    <definedName name="PREBEAM">#REF!</definedName>
    <definedName name="prelim" localSheetId="3">#REF!</definedName>
    <definedName name="prelim">#REF!</definedName>
    <definedName name="preliminary" localSheetId="3">#REF!</definedName>
    <definedName name="preliminary">#REF!</definedName>
    <definedName name="pri" hidden="1">{#N/A,#N/A,TRUE,"Str.";#N/A,#N/A,TRUE,"Steel &amp; Roof";#N/A,#N/A,TRUE,"Arc.";#N/A,#N/A,TRUE,"Preliminary";#N/A,#N/A,TRUE,"Sum_Prelim"}</definedName>
    <definedName name="PRINT" localSheetId="3">#REF!</definedName>
    <definedName name="PRINT">#REF!</definedName>
    <definedName name="_xlnm.Print_Area" localSheetId="1">'1. ปร.6'!$A$1:$E$23</definedName>
    <definedName name="_xlnm.Print_Area" localSheetId="2">'2. ปร.5 '!$A$1:$E$21</definedName>
    <definedName name="_xlnm.Print_Area" localSheetId="3">'3.ปร.4 ALL'!$A$1:$J$27</definedName>
    <definedName name="_xlnm.Print_Area">#REF!</definedName>
    <definedName name="PRINT_AREA_MI" localSheetId="3">#REF!</definedName>
    <definedName name="PRINT_AREA_MI">#REF!</definedName>
    <definedName name="Print_Area_MI___0" localSheetId="3">#REF!</definedName>
    <definedName name="Print_Area_MI___0">#REF!</definedName>
    <definedName name="Print_Area_MI___4" localSheetId="3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3">'3.ปร.4 ALL'!$8:$9</definedName>
    <definedName name="_xlnm.Print_Titles">[20]Sheet1!$A$1:$IV$4</definedName>
    <definedName name="Print_Titles_MI" localSheetId="3">#REF!</definedName>
    <definedName name="Print_Titles_MI">#REF!</definedName>
    <definedName name="Print_Titles_MI___4" localSheetId="3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 localSheetId="3">#REF!</definedName>
    <definedName name="PROJECT_NAME____Capsugel_Relocation_Project">#REF!</definedName>
    <definedName name="PUP" localSheetId="3">#REF!</definedName>
    <definedName name="PUP">#REF!</definedName>
    <definedName name="pvc" localSheetId="3">#REF!</definedName>
    <definedName name="pvc">#REF!</definedName>
    <definedName name="q_ty" localSheetId="3">#REF!</definedName>
    <definedName name="q_ty">#REF!</definedName>
    <definedName name="qqq" localSheetId="3">#REF!</definedName>
    <definedName name="qqq">#REF!</definedName>
    <definedName name="qty" localSheetId="3">#REF!</definedName>
    <definedName name="qty">#REF!</definedName>
    <definedName name="R_UNIT" localSheetId="3">#REF!</definedName>
    <definedName name="R_UNIT">#REF!</definedName>
    <definedName name="RAMP_TOP" localSheetId="3">#REF!</definedName>
    <definedName name="RAMP_TOP">#REF!</definedName>
    <definedName name="RATE" localSheetId="3">#REF!</definedName>
    <definedName name="RATE">#REF!</definedName>
    <definedName name="RC_GUTTER" localSheetId="3">#REF!</definedName>
    <definedName name="RC_GUTTER">#REF!</definedName>
    <definedName name="RDU" localSheetId="3">#REF!</definedName>
    <definedName name="RDU">#REF!</definedName>
    <definedName name="rec" localSheetId="3">'[21]SAN REDUCED 1'!#REF!</definedName>
    <definedName name="rec">'[21]SAN REDUCED 1'!#REF!</definedName>
    <definedName name="record" localSheetId="3">#REF!</definedName>
    <definedName name="record">#REF!</definedName>
    <definedName name="Reduction" hidden="1">{#N/A,#N/A,TRUE,"Str.";#N/A,#N/A,TRUE,"Steel &amp; Roof";#N/A,#N/A,TRUE,"Arc.";#N/A,#N/A,TRUE,"Preliminary";#N/A,#N/A,TRUE,"Sum_Prelim"}</definedName>
    <definedName name="resource">'[22]Bill No. 2 - Carpark'!$A$1:$C$97</definedName>
    <definedName name="ResPricing" localSheetId="3">#REF!</definedName>
    <definedName name="ResPricing">#REF!</definedName>
    <definedName name="RESULT" localSheetId="3">#REF!</definedName>
    <definedName name="RESULT">#REF!</definedName>
    <definedName name="Rf">"$#REF!.$#REF!$#REF!:$#REF!$#REF!"</definedName>
    <definedName name="RFSL" localSheetId="3">#REF!</definedName>
    <definedName name="RFSL">#REF!</definedName>
    <definedName name="rg" localSheetId="3">#REF!</definedName>
    <definedName name="rg">#REF!</definedName>
    <definedName name="RINSU" localSheetId="3">#REF!</definedName>
    <definedName name="RINSU">#REF!</definedName>
    <definedName name="RLABO" localSheetId="3">#REF!</definedName>
    <definedName name="RLABO">#REF!</definedName>
    <definedName name="RMISC" localSheetId="3">#REF!</definedName>
    <definedName name="RMISC">#REF!</definedName>
    <definedName name="RNAME" localSheetId="3">#REF!</definedName>
    <definedName name="RNAME">#REF!</definedName>
    <definedName name="Road" localSheetId="3">#REF!</definedName>
    <definedName name="Road">#REF!</definedName>
    <definedName name="Roof_Tank" localSheetId="3">#REF!</definedName>
    <definedName name="Roof_Tank">#REF!</definedName>
    <definedName name="ROOF_TOP" localSheetId="3">#REF!</definedName>
    <definedName name="ROOF_TOP">#REF!</definedName>
    <definedName name="Roofing_PLot_13_total" localSheetId="3">'[23]QUANTITY COMPARISON'!#REF!</definedName>
    <definedName name="Roofing_PLot_13_total">'[23]QUANTITY COMPARISON'!#REF!</definedName>
    <definedName name="ROOFWORK" localSheetId="3">#REF!</definedName>
    <definedName name="ROOFWORK">#REF!</definedName>
    <definedName name="ROUND" localSheetId="3">#REF!</definedName>
    <definedName name="ROUND">#REF!</definedName>
    <definedName name="ROUNDL" localSheetId="3">#REF!</definedName>
    <definedName name="ROUNDL">#REF!</definedName>
    <definedName name="ROUNDM" localSheetId="3">#REF!</definedName>
    <definedName name="ROUNDM">#REF!</definedName>
    <definedName name="RPAIN" localSheetId="3">#REF!</definedName>
    <definedName name="RPAIN">#REF!</definedName>
    <definedName name="rr" localSheetId="3">#REF!</definedName>
    <definedName name="rr">#REF!</definedName>
    <definedName name="rrwre" localSheetId="3">#REF!</definedName>
    <definedName name="rrwre">#REF!</definedName>
    <definedName name="rsd" localSheetId="3">#REF!</definedName>
    <definedName name="rsd">#REF!</definedName>
    <definedName name="RSLEE" localSheetId="3">#REF!</definedName>
    <definedName name="RSLEE">#REF!</definedName>
    <definedName name="RSUBT" localSheetId="3">#REF!</definedName>
    <definedName name="RSUBT">#REF!</definedName>
    <definedName name="RSUM1" localSheetId="3">#REF!</definedName>
    <definedName name="RSUM1">#REF!</definedName>
    <definedName name="RSUM2" localSheetId="3">#REF!</definedName>
    <definedName name="RSUM2">#REF!</definedName>
    <definedName name="RSUM3" localSheetId="3">#REF!</definedName>
    <definedName name="RSUM3">#REF!</definedName>
    <definedName name="RTEST" localSheetId="3">#REF!</definedName>
    <definedName name="RTEST">#REF!</definedName>
    <definedName name="rw" localSheetId="3">#REF!</definedName>
    <definedName name="rw">#REF!</definedName>
    <definedName name="s" localSheetId="3">#REF!</definedName>
    <definedName name="s">#REF!</definedName>
    <definedName name="S_D_S_D___D__AP">#N/A</definedName>
    <definedName name="SAM" localSheetId="3">#REF!</definedName>
    <definedName name="SAM">#REF!</definedName>
    <definedName name="SAVE" localSheetId="3">#REF!</definedName>
    <definedName name="SAVE">#REF!</definedName>
    <definedName name="SCE" localSheetId="3">#REF!</definedName>
    <definedName name="SCE">#REF!</definedName>
    <definedName name="SD" localSheetId="3">'3.ปร.4 ALL'!FST:('3.ปร.4 ALL'!FSB)</definedName>
    <definedName name="SD">FST:(FSB)</definedName>
    <definedName name="sf" localSheetId="3">#REF!</definedName>
    <definedName name="sf">#REF!</definedName>
    <definedName name="SFL" localSheetId="3">#REF!</definedName>
    <definedName name="SFL">#REF!</definedName>
    <definedName name="SIGNAGE" localSheetId="3">#REF!</definedName>
    <definedName name="SIGNAGE">#REF!</definedName>
    <definedName name="SLEE" localSheetId="3">#REF!</definedName>
    <definedName name="SLEE">#REF!</definedName>
    <definedName name="SN">"$#REF!.$#REF!$#REF!:$#REF!$#REF!"</definedName>
    <definedName name="SOH" localSheetId="3">#REF!</definedName>
    <definedName name="SOH">#REF!</definedName>
    <definedName name="SSE" localSheetId="3">#REF!</definedName>
    <definedName name="SSE">#REF!</definedName>
    <definedName name="sss" localSheetId="3">#REF!</definedName>
    <definedName name="sss">#REF!</definedName>
    <definedName name="sssss" localSheetId="3">#REF!</definedName>
    <definedName name="sssss">#REF!</definedName>
    <definedName name="ST_GUT" localSheetId="3">#REF!</definedName>
    <definedName name="ST_GUT">#REF!</definedName>
    <definedName name="ST_ROOF" localSheetId="3">#REF!</definedName>
    <definedName name="ST_ROOF">#REF!</definedName>
    <definedName name="START2" localSheetId="3">#REF!</definedName>
    <definedName name="START2">#REF!</definedName>
    <definedName name="stc" localSheetId="3">'3.ปร.4 ALL'!HAJIME:'3.ปร.4 ALL'!OWARI</definedName>
    <definedName name="stc">HAJIME:OWARI</definedName>
    <definedName name="STOP" localSheetId="3">#REF!</definedName>
    <definedName name="STOP">#REF!</definedName>
    <definedName name="STOP2" localSheetId="3">#REF!</definedName>
    <definedName name="STOP2">#REF!</definedName>
    <definedName name="STOP2E" localSheetId="3">#REF!</definedName>
    <definedName name="STOP2E">#REF!</definedName>
    <definedName name="STOPE" localSheetId="3">#REF!</definedName>
    <definedName name="STOPE">#REF!</definedName>
    <definedName name="STRUC_LAB">[4]สรุปราคา!$M$3</definedName>
    <definedName name="STRUC_MAT">[4]สรุปราคา!$L$3</definedName>
    <definedName name="struc_sign" localSheetId="3">#REF!</definedName>
    <definedName name="struc_sign">#REF!</definedName>
    <definedName name="struc_st." localSheetId="3">#REF!</definedName>
    <definedName name="struc_st.">#REF!</definedName>
    <definedName name="struc_stair" localSheetId="3">#REF!</definedName>
    <definedName name="struc_stair">#REF!</definedName>
    <definedName name="SUBT" localSheetId="3">#REF!</definedName>
    <definedName name="SUBT">#REF!</definedName>
    <definedName name="sum" hidden="1">{#N/A,#N/A,TRUE,"SUM";#N/A,#N/A,TRUE,"EE";#N/A,#N/A,TRUE,"AC";#N/A,#N/A,TRUE,"SN"}</definedName>
    <definedName name="Sum_Mat">[9]Material!$B$4:$J$1016</definedName>
    <definedName name="Sum_The_Bay">'[9]Cost Data'!$C$5:$E$502</definedName>
    <definedName name="sum2a" localSheetId="3">#REF!</definedName>
    <definedName name="sum2a">#REF!</definedName>
    <definedName name="sumi" localSheetId="3">#REF!</definedName>
    <definedName name="sumi">#REF!</definedName>
    <definedName name="summ5">'[24]EST-FOOTING (G)'!$A$1:$F$65536,'[24]EST-FOOTING (G)'!$A$1:$IV$7</definedName>
    <definedName name="summar" hidden="1">{#N/A,#N/A,TRUE,"SUM";#N/A,#N/A,TRUE,"EE";#N/A,#N/A,TRUE,"AC";#N/A,#N/A,TRUE,"SN"}</definedName>
    <definedName name="SUP" localSheetId="3">#REF!</definedName>
    <definedName name="SUP">#REF!</definedName>
    <definedName name="Super" hidden="1">{#N/A,#N/A,TRUE,"Str.";#N/A,#N/A,TRUE,"Steel &amp; Roof";#N/A,#N/A,TRUE,"Arc.";#N/A,#N/A,TRUE,"Preliminary";#N/A,#N/A,TRUE,"Sum_Prelim"}</definedName>
    <definedName name="SUPFS" localSheetId="3">#REF!</definedName>
    <definedName name="SUPFS">#REF!</definedName>
    <definedName name="SUPT" localSheetId="3">#REF!</definedName>
    <definedName name="SUPT">#REF!</definedName>
    <definedName name="SUS" localSheetId="3">#REF!</definedName>
    <definedName name="SUS">#REF!</definedName>
    <definedName name="T" localSheetId="3">[15]AC!#REF!</definedName>
    <definedName name="T">[15]AC!#REF!</definedName>
    <definedName name="T.">#N/A</definedName>
    <definedName name="T_">#N/A</definedName>
    <definedName name="TABLE" localSheetId="3">#REF!</definedName>
    <definedName name="TABLE">#REF!</definedName>
    <definedName name="tank" localSheetId="3">#REF!</definedName>
    <definedName name="tank">#REF!</definedName>
    <definedName name="TEST" localSheetId="3">#REF!</definedName>
    <definedName name="TEST">#REF!</definedName>
    <definedName name="test_demol" localSheetId="3">#REF!</definedName>
    <definedName name="test_demol">#REF!</definedName>
    <definedName name="TN" localSheetId="3">#REF!</definedName>
    <definedName name="TN">#REF!</definedName>
    <definedName name="toilet_part" localSheetId="3">#REF!</definedName>
    <definedName name="toilet_part">#REF!</definedName>
    <definedName name="TOP" localSheetId="3">#REF!</definedName>
    <definedName name="TOP">#REF!</definedName>
    <definedName name="TOPPING" localSheetId="3">#REF!</definedName>
    <definedName name="TOPPING">#REF!</definedName>
    <definedName name="TOTAL" localSheetId="3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 localSheetId="3">#REF!</definedName>
    <definedName name="total_lab">#REF!</definedName>
    <definedName name="total_mat" localSheetId="3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 localSheetId="3">#REF!</definedName>
    <definedName name="TOTEM">#REF!</definedName>
    <definedName name="TRL" localSheetId="3">#REF!</definedName>
    <definedName name="TRL">#REF!</definedName>
    <definedName name="TT1.1" localSheetId="3">'[16]Book 1 Summary'!#REF!</definedName>
    <definedName name="TT1.1">'[16]Book 1 Summary'!#REF!</definedName>
    <definedName name="TT1.2" localSheetId="3">'[16]Book 1 Summary'!#REF!</definedName>
    <definedName name="TT1.2">'[16]Book 1 Summary'!#REF!</definedName>
    <definedName name="TT1.3" localSheetId="3">'[16]Book 1 Summary'!#REF!</definedName>
    <definedName name="TT1.3">'[16]Book 1 Summary'!#REF!</definedName>
    <definedName name="TT1.4" localSheetId="3">'[16]Book 1 Summary'!#REF!</definedName>
    <definedName name="TT1.4">'[16]Book 1 Summary'!#REF!</definedName>
    <definedName name="TT1.5" localSheetId="3">'[16]Book 1 Summary'!#REF!</definedName>
    <definedName name="TT1.5">'[16]Book 1 Summary'!#REF!</definedName>
    <definedName name="TT1.6" localSheetId="3">'[16]Book 1 Summary'!#REF!</definedName>
    <definedName name="TT1.6">'[16]Book 1 Summary'!#REF!</definedName>
    <definedName name="TT1.7" localSheetId="3">'[16]Book 1 Summary'!#REF!</definedName>
    <definedName name="TT1.7">'[16]Book 1 Summary'!#REF!</definedName>
    <definedName name="TT1.8" localSheetId="3">'[16]Book 1 Summary'!#REF!</definedName>
    <definedName name="TT1.8">'[16]Book 1 Summary'!#REF!</definedName>
    <definedName name="TT1.9" localSheetId="3">'[16]Book 1 Summary'!#REF!</definedName>
    <definedName name="TT1.9">'[16]Book 1 Summary'!#REF!</definedName>
    <definedName name="ty" localSheetId="3">#REF!</definedName>
    <definedName name="ty">#REF!</definedName>
    <definedName name="U_lab" localSheetId="3">#REF!</definedName>
    <definedName name="U_lab">#REF!</definedName>
    <definedName name="U_mat" localSheetId="3">#REF!</definedName>
    <definedName name="U_mat">#REF!</definedName>
    <definedName name="unit_lab" localSheetId="3">#REF!</definedName>
    <definedName name="unit_lab">#REF!</definedName>
    <definedName name="unit_mat" localSheetId="3">#REF!</definedName>
    <definedName name="unit_mat">#REF!</definedName>
    <definedName name="unit_total" localSheetId="3">#REF!</definedName>
    <definedName name="unit_total">#REF!</definedName>
    <definedName name="UPL" localSheetId="3">#REF!</definedName>
    <definedName name="UPL">#REF!</definedName>
    <definedName name="usc" localSheetId="3">#REF!</definedName>
    <definedName name="usc">#REF!</definedName>
    <definedName name="use" localSheetId="3">#REF!</definedName>
    <definedName name="use">#REF!</definedName>
    <definedName name="utyu" localSheetId="3">#REF!</definedName>
    <definedName name="utyu">#REF!</definedName>
    <definedName name="uy" localSheetId="3">#REF!</definedName>
    <definedName name="uy">#REF!</definedName>
    <definedName name="V" localSheetId="3">[15]AC!#REF!</definedName>
    <definedName name="V">[15]AC!#REF!</definedName>
    <definedName name="VUP" localSheetId="3">#REF!</definedName>
    <definedName name="VUP">#REF!</definedName>
    <definedName name="vvvv" localSheetId="3">#REF!</definedName>
    <definedName name="vvvv">#REF!</definedName>
    <definedName name="W" localSheetId="3">#REF!</definedName>
    <definedName name="W">#REF!</definedName>
    <definedName name="wall_fin" localSheetId="3">#REF!</definedName>
    <definedName name="wall_fin">#REF!</definedName>
    <definedName name="wall_Tank" localSheetId="3">#REF!</definedName>
    <definedName name="wall_Tank">#REF!</definedName>
    <definedName name="we" localSheetId="3">#REF!</definedName>
    <definedName name="we">#REF!</definedName>
    <definedName name="win" localSheetId="3">#REF!</definedName>
    <definedName name="win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 localSheetId="3">#REF!</definedName>
    <definedName name="WWTP">#REF!</definedName>
    <definedName name="www" localSheetId="3">'[25]ประมาณการประตูหน้าต่าง '!#REF!</definedName>
    <definedName name="www">'[25]ประมาณการประตูหน้าต่าง '!#REF!</definedName>
    <definedName name="x" localSheetId="3">'3.ปร.4 ALL'!FST:('3.ปร.4 ALL'!FSB)</definedName>
    <definedName name="x">FST:(FSB)</definedName>
    <definedName name="XXXX" localSheetId="3">#REF!</definedName>
    <definedName name="XXXX">#REF!</definedName>
    <definedName name="XZ" localSheetId="3">'3.ปร.4 ALL'!HAJIME:'3.ปร.4 ALL'!OWARI</definedName>
    <definedName name="XZ">HAJIME:OWARI</definedName>
    <definedName name="Y_BIGRIGHT_4___">#N/A</definedName>
    <definedName name="z">'[5]SH-C'!$C$1:$G$600</definedName>
    <definedName name="ZZ" localSheetId="3">#REF!</definedName>
    <definedName name="ZZ">#REF!</definedName>
    <definedName name="กกกกก" localSheetId="3">#REF!</definedName>
    <definedName name="กกกกก">#REF!</definedName>
    <definedName name="แก้" hidden="1">{#N/A,#N/A,TRUE,"Str.";#N/A,#N/A,TRUE,"Steel &amp; Roof";#N/A,#N/A,TRUE,"Arc.";#N/A,#N/A,TRUE,"Preliminary";#N/A,#N/A,TRUE,"Sum_Prelim"}</definedName>
    <definedName name="ขนไม้" localSheetId="3">[3]วัดใต้!#REF!</definedName>
    <definedName name="ขนไม้">[3]วัดใต้!#REF!</definedName>
    <definedName name="ขนไม_" localSheetId="3">[26]วัดใต้!#REF!</definedName>
    <definedName name="ขนไม_">[26]วัดใต้!#REF!</definedName>
    <definedName name="โครงสร_าง">"$#REF!.$#REF!$#REF!:$#REF!$#REF!"</definedName>
    <definedName name="งานถนน" localSheetId="3">#REF!</definedName>
    <definedName name="งานถนน">#REF!</definedName>
    <definedName name="งานทั่วไป" localSheetId="3">[27]ภูมิทัศน์!#REF!</definedName>
    <definedName name="งานทั่วไป">[27]ภูมิทัศน์!#REF!</definedName>
    <definedName name="งานบัวเชิงผนัง" localSheetId="3">[27]ภูมิทัศน์!#REF!</definedName>
    <definedName name="งานบัวเชิงผนัง">[27]ภูมิทัศน์!#REF!</definedName>
    <definedName name="งานประตูหน้าต่าง" localSheetId="3">[27]ภูมิทัศน์!#REF!</definedName>
    <definedName name="งานประตูหน้าต่าง">[27]ภูมิทัศน์!#REF!</definedName>
    <definedName name="งานผนัง" localSheetId="3">[27]ภูมิทัศน์!#REF!</definedName>
    <definedName name="งานผนัง">[27]ภูมิทัศน์!#REF!</definedName>
    <definedName name="งานฝ้าเพดาน" localSheetId="3">[27]ภูมิทัศน์!#REF!</definedName>
    <definedName name="งานฝ้าเพดาน">[27]ภูมิทัศน์!#REF!</definedName>
    <definedName name="งานพื้น" localSheetId="3">[27]ภูมิทัศน์!#REF!</definedName>
    <definedName name="งานพื้น">[27]ภูมิทัศน์!#REF!</definedName>
    <definedName name="งานสุขภัณฑ์" localSheetId="3">[27]ภูมิทัศน์!#REF!</definedName>
    <definedName name="งานสุขภัณฑ์">[27]ภูมิทัศน์!#REF!</definedName>
    <definedName name="งานหลังคา" localSheetId="3">[27]ภูมิทัศน์!#REF!</definedName>
    <definedName name="งานหลังคา">[27]ภูมิทัศน์!#REF!</definedName>
    <definedName name="งานโฮมโปร" localSheetId="3">#REF!</definedName>
    <definedName name="งานโฮมโปร">#REF!</definedName>
    <definedName name="จมเพิ่มลด" localSheetId="3">#REF!</definedName>
    <definedName name="จมเพิ่มลด">#REF!</definedName>
    <definedName name="จัดสร้าง" localSheetId="3">#REF!</definedName>
    <definedName name="จัดสร้าง">#REF!</definedName>
    <definedName name="ใช่" localSheetId="3">#REF!</definedName>
    <definedName name="ใช่">#REF!</definedName>
    <definedName name="ดด" localSheetId="3">#REF!</definedName>
    <definedName name="ดด">#REF!</definedName>
    <definedName name="เตรียมการ" localSheetId="3">#REF!</definedName>
    <definedName name="เตรียมการ">#REF!</definedName>
    <definedName name="ถนน" localSheetId="3">#REF!</definedName>
    <definedName name="ถนน">#REF!</definedName>
    <definedName name="บันทัด" localSheetId="3">#REF!</definedName>
    <definedName name="บันทัด">#REF!</definedName>
    <definedName name="พอ" localSheetId="3">'[25]ประมาณการประตูหน้าต่าง '!#REF!</definedName>
    <definedName name="พอ">'[25]ประมาณการประตูหน้าต่าง '!#REF!</definedName>
    <definedName name="ฟ">'[28]SH-A'!$C$1:$G$600</definedName>
    <definedName name="ฟ1" localSheetId="3">#REF!</definedName>
    <definedName name="ฟ1">#REF!</definedName>
    <definedName name="ฟภุ" localSheetId="3">'[25]ประมาณการประตูหน้าต่าง '!#REF!</definedName>
    <definedName name="ฟภุ">'[25]ประมาณการประตูหน้าต่าง '!#REF!</definedName>
    <definedName name="ฟห">'[29]SH-F'!$C$1:$G$600</definedName>
    <definedName name="ฟๅ" localSheetId="3">#REF!</definedName>
    <definedName name="ฟๅ">#REF!</definedName>
    <definedName name="ไฟฟ้า_ภายใน" localSheetId="3">#REF!</definedName>
    <definedName name="ไฟฟ้า_ภายใน">#REF!</definedName>
    <definedName name="ภายใน" localSheetId="3">#REF!</definedName>
    <definedName name="ภายใน">#REF!</definedName>
    <definedName name="รวม" hidden="1">{#N/A,#N/A,TRUE,"Str.";#N/A,#N/A,TRUE,"Steel &amp; Roof";#N/A,#N/A,TRUE,"Arc.";#N/A,#N/A,TRUE,"Preliminary";#N/A,#N/A,TRUE,"Sum_Prelim"}</definedName>
    <definedName name="วววววววว" localSheetId="3">#REF!</definedName>
    <definedName name="วววววววว">#REF!</definedName>
    <definedName name="ววววววววว" localSheetId="3">#REF!</definedName>
    <definedName name="ววววววววว">#REF!</definedName>
    <definedName name="ศาลปกครอง" localSheetId="3">#REF!</definedName>
    <definedName name="ศาลปกครอง">#REF!</definedName>
    <definedName name="สร_ปโครงสร_าง">"$#REF!.$#REF!$#REF!:$#REF!$#REF!"</definedName>
    <definedName name="สรุปทั้งหมด" localSheetId="3">#REF!</definedName>
    <definedName name="สรุปทั้งหมด">#REF!</definedName>
    <definedName name="สำเริง" hidden="1">{#N/A,#N/A,TRUE,"Str.";#N/A,#N/A,TRUE,"Steel &amp; Roof";#N/A,#N/A,TRUE,"Arc.";#N/A,#N/A,TRUE,"Preliminary";#N/A,#N/A,TRUE,"Sum_Prelim"}</definedName>
    <definedName name="อเ" localSheetId="3">#REF!</definedName>
    <definedName name="อเ">#REF!</definedName>
  </definedNames>
  <calcPr calcId="191029"/>
</workbook>
</file>

<file path=xl/calcChain.xml><?xml version="1.0" encoding="utf-8"?>
<calcChain xmlns="http://schemas.openxmlformats.org/spreadsheetml/2006/main">
  <c r="I14" i="96" l="1"/>
  <c r="I23" i="96" l="1"/>
  <c r="I15" i="96"/>
  <c r="I18" i="96"/>
  <c r="I13" i="96"/>
  <c r="I17" i="96"/>
  <c r="I16" i="96"/>
  <c r="A6" i="38" l="1"/>
  <c r="B14" i="96" l="1"/>
  <c r="A6" i="96"/>
  <c r="A5" i="96"/>
  <c r="A4" i="96"/>
  <c r="A3" i="96"/>
  <c r="F25" i="96" l="1"/>
  <c r="H25" i="96" l="1"/>
  <c r="I25" i="96" l="1"/>
  <c r="C17" i="38" s="1"/>
  <c r="A7" i="82" l="1"/>
  <c r="A6" i="82" l="1"/>
  <c r="A5" i="82"/>
  <c r="A4" i="82"/>
  <c r="A3" i="82"/>
  <c r="B11" i="82" s="1"/>
  <c r="A5" i="38"/>
  <c r="A4" i="38"/>
  <c r="A3" i="38"/>
  <c r="B11" i="38" s="1"/>
  <c r="A7" i="38"/>
  <c r="C16" i="82" l="1"/>
  <c r="H20" i="96"/>
  <c r="H27" i="96" l="1"/>
  <c r="F20" i="96"/>
  <c r="C18" i="82"/>
  <c r="C19" i="82" s="1"/>
  <c r="I20" i="96" l="1"/>
  <c r="C11" i="38" s="1"/>
  <c r="F27" i="96"/>
  <c r="I27" i="96" l="1"/>
  <c r="C19" i="38"/>
  <c r="J23" i="96" l="1"/>
  <c r="J18" i="96"/>
  <c r="J17" i="96"/>
  <c r="J16" i="96"/>
  <c r="J14" i="96"/>
  <c r="J15" i="96"/>
  <c r="J13" i="96"/>
  <c r="C20" i="38"/>
  <c r="J27" i="96" l="1"/>
  <c r="C11" i="82" l="1"/>
  <c r="B14" i="38" l="1"/>
  <c r="B13" i="82" s="1"/>
  <c r="C14" i="38"/>
  <c r="C13" i="82" s="1"/>
  <c r="C14" i="82" s="1"/>
  <c r="C20" i="82" s="1"/>
  <c r="C22" i="82" s="1"/>
  <c r="B23" i="82" s="1"/>
  <c r="C15" i="38" l="1"/>
  <c r="C21" i="38" s="1"/>
</calcChain>
</file>

<file path=xl/sharedStrings.xml><?xml version="1.0" encoding="utf-8"?>
<sst xmlns="http://schemas.openxmlformats.org/spreadsheetml/2006/main" count="91" uniqueCount="49">
  <si>
    <t>ลำดับ</t>
  </si>
  <si>
    <t>หน่วย</t>
  </si>
  <si>
    <t>รวม</t>
  </si>
  <si>
    <t>รายการ</t>
  </si>
  <si>
    <t>เจ้าของโครงการ : มหาวิทยาลัยราชภัฏอุดรธานี</t>
  </si>
  <si>
    <t>จัดทำโดย</t>
  </si>
  <si>
    <t>ฝ่ายออกแบบ  มหาวิทยาลัยราชภัฏอุดรธานี</t>
  </si>
  <si>
    <t>เลขที่ 64  ถนนทหาร  ตำบลหมากแข้ง  อำเภอเมือง  จังหวัดอุดรธานี  41000  โทร 042-211040  ต่อ 746 , 749</t>
  </si>
  <si>
    <t>สถานที่ก่อสร้าง</t>
  </si>
  <si>
    <t>ลักษณะงาน</t>
  </si>
  <si>
    <t>จำนวนเงิน</t>
  </si>
  <si>
    <t>หมายเหตุ</t>
  </si>
  <si>
    <t>.-  บาท</t>
  </si>
  <si>
    <t>รวมเป็นเงิน งานส่วนที่ 1: งานก่อสร้างอาคาร</t>
  </si>
  <si>
    <t>ภาษีมูลค่าเพิ่ม ร้อยละ 7</t>
  </si>
  <si>
    <t>รวมค่าก่อสร้างทั้งหมด</t>
  </si>
  <si>
    <t>ปรับลดราคาค่าก่อสร้าง</t>
  </si>
  <si>
    <t>ลำดับที่</t>
  </si>
  <si>
    <t>จำนวน</t>
  </si>
  <si>
    <t>ราคาวัสดุสิ่งของ</t>
  </si>
  <si>
    <t>ค่าแรง</t>
  </si>
  <si>
    <t>ค่าวัสดุและแรงงาน</t>
  </si>
  <si>
    <t>ราคาต่อหน่วย</t>
  </si>
  <si>
    <t>คิดเป็น %</t>
  </si>
  <si>
    <t>รวมราคาวัสดุและค่าแรงเป็นเงิน ทั้งหมด</t>
  </si>
  <si>
    <t>รวมเป็นเงิน งานส่วนที่ 2: งานครุภัณฑ์</t>
  </si>
  <si>
    <r>
      <t>ส่วนที่ 2</t>
    </r>
    <r>
      <rPr>
        <b/>
        <sz val="16"/>
        <rFont val="TH SarabunPSK"/>
        <family val="2"/>
      </rPr>
      <t xml:space="preserve"> งานครุภัณฑ์</t>
    </r>
  </si>
  <si>
    <r>
      <rPr>
        <b/>
        <u/>
        <sz val="16"/>
        <rFont val="TH SarabunPSK"/>
        <family val="2"/>
      </rPr>
      <t>ส่วนที่ 1:</t>
    </r>
    <r>
      <rPr>
        <b/>
        <sz val="16"/>
        <rFont val="TH SarabunPSK"/>
        <family val="2"/>
      </rPr>
      <t xml:space="preserve"> งานก่อสร้างอาคาร</t>
    </r>
  </si>
  <si>
    <r>
      <rPr>
        <b/>
        <u/>
        <sz val="16"/>
        <rFont val="TH SarabunPSK"/>
        <family val="2"/>
      </rPr>
      <t>ส่วนที่ 2:</t>
    </r>
    <r>
      <rPr>
        <b/>
        <sz val="16"/>
        <rFont val="TH SarabunPSK"/>
        <family val="2"/>
      </rPr>
      <t xml:space="preserve"> งานครุภัณฑ์</t>
    </r>
  </si>
  <si>
    <t xml:space="preserve"> - งานครุภัณฑ์</t>
  </si>
  <si>
    <t>รวมค่าก่อสร้าง</t>
  </si>
  <si>
    <t>สรุปค่าก่อสร้าง</t>
  </si>
  <si>
    <t>รวมค่าครุภัณฑ์</t>
  </si>
  <si>
    <t>แบบ ปร.4 แนบ จำนวน</t>
  </si>
  <si>
    <t>หน้า</t>
  </si>
  <si>
    <t>แบบบัญชีปริมาณงาน ( Bill Of Quantities )</t>
  </si>
  <si>
    <t>แบบบัญชีปริมาณงานสรุปค่าก่อสร้าง</t>
  </si>
  <si>
    <t>FACTOR F</t>
  </si>
  <si>
    <t>&lt; &lt; Input Here</t>
  </si>
  <si>
    <t>งานครุภัณฑ์</t>
  </si>
  <si>
    <t>สรุปค่าก่อสร้างงานระบบไฟฟ้าปรับอากาศ</t>
  </si>
  <si>
    <r>
      <t>ส่วนที่ 1</t>
    </r>
    <r>
      <rPr>
        <b/>
        <sz val="16"/>
        <rFont val="TH SarabunPSK"/>
        <family val="2"/>
      </rPr>
      <t xml:space="preserve"> งานก่อสร้าง</t>
    </r>
    <r>
      <rPr>
        <b/>
        <u/>
        <sz val="16"/>
        <rFont val="TH SarabunPSK"/>
        <family val="2"/>
      </rPr>
      <t xml:space="preserve"> </t>
    </r>
  </si>
  <si>
    <t>สถานที่ก่อสร้าง : มหาวิทยาลัยราชภัฏ อุดรธานี  อำเภอเมือง  จังหวัดอุดรธานี  41000</t>
  </si>
  <si>
    <t xml:space="preserve">รายการประมาณราคาค่าก่อสร้าง ปร.4 </t>
  </si>
  <si>
    <t>โครงการก่อสร้างอุทยานวิทยาศาสตร์ มหาวิทยาลัยราชภัฏอุดรธานี</t>
  </si>
  <si>
    <t>สรุปค่าก่อสร้างงานสุขาภิบาล</t>
  </si>
  <si>
    <t>สรุปค่าก่อสร้างงานเครื่องกล</t>
  </si>
  <si>
    <t>สรุปค่าก่อสร้างผิวทางคอนกรีต</t>
  </si>
  <si>
    <t>สรุปค่าก่อสร้างงานวิศวกรรมโครงสร้าง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</si>
</sst>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5" formatCode="&quot;฿&quot;#,##0;\-&quot;฿&quot;#,##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[Red]\(&quot;$&quot;#,##0\)"/>
    <numFmt numFmtId="188" formatCode="_(&quot;$&quot;* #,##0_);_(&quot;$&quot;* \(#,##0\);_(&quot;$&quot;* &quot;-&quot;_);_(@_)"/>
    <numFmt numFmtId="189" formatCode="_(* #,##0_);_(* \(#,##0\);_(* &quot;-&quot;_);_(@_)"/>
    <numFmt numFmtId="190" formatCode="_(&quot;$&quot;* #,##0.00_);_(&quot;$&quot;* \(#,##0.00\);_(&quot;$&quot;* &quot;-&quot;??_);_(@_)"/>
    <numFmt numFmtId="191" formatCode="_(* #,##0.00_);_(* \(#,##0.00\);_(* &quot;-&quot;??_);_(@_)"/>
    <numFmt numFmtId="192" formatCode="\t&quot;฿&quot;#,##0_);\(\t&quot;฿&quot;#,##0\)"/>
    <numFmt numFmtId="193" formatCode="\t&quot;฿&quot;#,##0.00_);[Red]\(\t&quot;฿&quot;#,##0.00\)"/>
    <numFmt numFmtId="194" formatCode="_-* #,##0_-;\-* #,##0_-;_-* &quot;-&quot;??_-;_-@_-"/>
    <numFmt numFmtId="195" formatCode="#,##0.0"/>
    <numFmt numFmtId="196" formatCode="0.0"/>
    <numFmt numFmtId="197" formatCode="_(* #,##0_);_(* \(#,##0\);_(* &quot;-&quot;??_);_(@_)"/>
    <numFmt numFmtId="198" formatCode="#,##0.0000000000000"/>
    <numFmt numFmtId="199" formatCode="General_)"/>
    <numFmt numFmtId="200" formatCode="&quot;\&quot;#,##0;[Red]&quot;\&quot;\-#,##0"/>
    <numFmt numFmtId="201" formatCode="_ * #,##0.00_ ;_ * \-#,##0.00_ ;_ * &quot;-&quot;??_ ;_ @_ "/>
    <numFmt numFmtId="202" formatCode="_ * #,##0_ ;_ * \-#,##0_ ;_ * &quot;-&quot;_ ;_ @_ "/>
    <numFmt numFmtId="203" formatCode="&quot;฿&quot;\t#,##0_);\(&quot;฿&quot;\t#,##0\)"/>
    <numFmt numFmtId="204" formatCode="\t0.00E+00"/>
    <numFmt numFmtId="205" formatCode="0_)"/>
    <numFmt numFmtId="206" formatCode="#,##0.00&quot; $&quot;;\-#,##0.00&quot; $&quot;"/>
    <numFmt numFmtId="207" formatCode="#,##0.0_);\(#,##0.0\)"/>
    <numFmt numFmtId="208" formatCode="#,##0.00&quot; $&quot;;[Red]\-#,##0.00&quot; $&quot;"/>
    <numFmt numFmtId="209" formatCode="d\.m\.yy"/>
    <numFmt numFmtId="210" formatCode="d\.mmm\.yy"/>
    <numFmt numFmtId="211" formatCode="d\.mmm"/>
    <numFmt numFmtId="212" formatCode="\ว\ว\/\ด\ด\/\ป\ป"/>
    <numFmt numFmtId="213" formatCode="0.0&quot;  &quot;"/>
    <numFmt numFmtId="214" formatCode="mmm\.yy"/>
    <numFmt numFmtId="215" formatCode="0&quot;  &quot;"/>
    <numFmt numFmtId="216" formatCode="#,##0.0;[Blue]\(\-#,##0.0\);\ &quot; &quot;"/>
    <numFmt numFmtId="217" formatCode="&quot;£&quot;#,##0;[Red]\-&quot;£&quot;#,##0"/>
    <numFmt numFmtId="218" formatCode="&quot;£&quot;#,##0;\-&quot;£&quot;#,##0"/>
    <numFmt numFmtId="219" formatCode="#,##0%;[Blue]\(\-#,##0%\);\ &quot; &quot;"/>
    <numFmt numFmtId="220" formatCode="#,##0\ \ต\ร.\ม.;[Blue]\(\-#,##0\ \ต\ร.\ม.\);\ &quot; &quot;"/>
    <numFmt numFmtId="221" formatCode="#,##0.00\ &quot;F&quot;;\-#,##0.00\ &quot;F&quot;"/>
    <numFmt numFmtId="222" formatCode="_(* #,##0.0_);_(* \(#,##0.0\);_(* &quot;-&quot;??_);_(@_)"/>
    <numFmt numFmtId="223" formatCode="\ @"/>
    <numFmt numFmtId="224" formatCode="[$-409]dd\ mmmm\,\ yyyy"/>
    <numFmt numFmtId="225" formatCode="0.0%"/>
    <numFmt numFmtId="226" formatCode="h\.mm"/>
    <numFmt numFmtId="227" formatCode="#,##0;\(#,##0\)"/>
    <numFmt numFmtId="228" formatCode="\t#,##0_);[Red]\(\t#,##0\)"/>
    <numFmt numFmtId="229" formatCode="0.00_)"/>
    <numFmt numFmtId="230" formatCode="dd\-mmm\-yy_)"/>
    <numFmt numFmtId="231" formatCode="\$#,##0.00;\(\$#,##0.00\)"/>
    <numFmt numFmtId="232" formatCode="\$#,##0;\(\$#,##0\)"/>
    <numFmt numFmtId="233" formatCode="_-[$€]* #,##0.00_-;\-[$€]* #,##0.00_-;_-[$€]* &quot;-&quot;??_-;_-@_-"/>
    <numFmt numFmtId="234" formatCode="#,##0.00\ ;&quot; (&quot;#,##0.00\);&quot; -&quot;#\ ;@\ "/>
    <numFmt numFmtId="235" formatCode="#,##0.00&quot; &quot;;&quot; (&quot;#,##0.00&quot;)&quot;;&quot; -&quot;#&quot; &quot;;@&quot; &quot;"/>
    <numFmt numFmtId="236" formatCode="#,##0\ &quot;F&quot;;[Red]\-#,##0\ &quot;F&quot;"/>
    <numFmt numFmtId="237" formatCode="&quot;ฃค&quot;#,##0;&quot;ฃค&quot;\-#,##0"/>
    <numFmt numFmtId="238" formatCode="[$$-409]#,##0.00;[Red]&quot;-&quot;[$$-409]#,##0.00"/>
    <numFmt numFmtId="239" formatCode="[$$-409]#,##0.00;[Red]\-[$$-409]#,##0.00"/>
    <numFmt numFmtId="240" formatCode="&quot;฿&quot;#,##0_);\(&quot;฿&quot;#,##0\)"/>
    <numFmt numFmtId="241" formatCode="d\.m\.yy\ h:mm"/>
    <numFmt numFmtId="242" formatCode="_-* #,##0.00\ &quot;F&quot;_-;\-* #,##0.00\ &quot;F&quot;_-;_-* &quot;-&quot;??\ &quot;F&quot;_-;_-@_-"/>
    <numFmt numFmtId="243" formatCode="0.00&quot;  &quot;"/>
    <numFmt numFmtId="244" formatCode="#,##0.00\ ;\-#,##0.00\ ;&quot; -&quot;#\ ;@\ "/>
    <numFmt numFmtId="245" formatCode="_-* #,##0.00_-;\-* #,##0.00_-;_-* &quot;-&quot;_-;_-@_-"/>
    <numFmt numFmtId="246" formatCode="\ว\ \ด\ด\ด\ด\ &quot;ค.ศ.&quot;\ \ค\ค\ค\ค"/>
    <numFmt numFmtId="247" formatCode="&quot;วันที่&quot;\ \ว\ \ด\ด\ด\ด\ \ป\ป\ป\ป"/>
    <numFmt numFmtId="248" formatCode="[$-107041E]d\ mmmm\ yyyy;@"/>
    <numFmt numFmtId="249" formatCode="#,##0.0000"/>
  </numFmts>
  <fonts count="160">
    <font>
      <sz val="16"/>
      <color theme="1"/>
      <name val="AngsanaUPC"/>
      <family val="2"/>
      <charset val="222"/>
    </font>
    <font>
      <sz val="16"/>
      <color indexed="8"/>
      <name val="AngsanaUPC"/>
      <family val="2"/>
      <charset val="222"/>
    </font>
    <font>
      <sz val="14"/>
      <name val="Cordia New"/>
      <family val="2"/>
    </font>
    <font>
      <sz val="14"/>
      <name val="AngsanaUPC"/>
      <family val="1"/>
    </font>
    <font>
      <sz val="14"/>
      <name val="Angsana New"/>
      <family val="1"/>
    </font>
    <font>
      <sz val="10"/>
      <name val="Arial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1"/>
      <color indexed="8"/>
      <name val="Tahoma"/>
      <family val="2"/>
      <charset val="222"/>
    </font>
    <font>
      <b/>
      <sz val="10"/>
      <name val="Arial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Calibri"/>
      <family val="2"/>
      <charset val="222"/>
    </font>
    <font>
      <sz val="14"/>
      <name val="SV Rojchana"/>
    </font>
    <font>
      <sz val="11"/>
      <name val="?? ?????"/>
      <family val="3"/>
      <charset val="255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b/>
      <sz val="11"/>
      <name val="Book Antiqua"/>
      <family val="1"/>
    </font>
    <font>
      <sz val="10"/>
      <name val="MS Sans Serif"/>
      <family val="2"/>
      <charset val="222"/>
    </font>
    <font>
      <sz val="12"/>
      <name val="Helv"/>
      <family val="2"/>
      <charset val="222"/>
    </font>
    <font>
      <sz val="11"/>
      <color indexed="8"/>
      <name val="맑은 고딕"/>
      <family val="3"/>
      <charset val="129"/>
    </font>
    <font>
      <sz val="8"/>
      <name val="Helv"/>
      <family val="2"/>
    </font>
    <font>
      <sz val="8"/>
      <name val="Helv"/>
      <family val="2"/>
      <charset val="222"/>
    </font>
    <font>
      <sz val="11"/>
      <color indexed="9"/>
      <name val="Calibri"/>
      <family val="2"/>
      <charset val="222"/>
    </font>
    <font>
      <sz val="11"/>
      <color indexed="9"/>
      <name val="맑은 고딕"/>
      <family val="3"/>
      <charset val="129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1"/>
      <color indexed="20"/>
      <name val="Calibri"/>
      <family val="2"/>
      <charset val="222"/>
    </font>
    <font>
      <sz val="12"/>
      <name val="Tms Rmn"/>
    </font>
    <font>
      <b/>
      <sz val="8"/>
      <name val="Tms Rmn"/>
    </font>
    <font>
      <b/>
      <sz val="8"/>
      <name val="Tms Rmn"/>
      <charset val="22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22"/>
    </font>
    <font>
      <sz val="12"/>
      <name val="????"/>
      <charset val="136"/>
    </font>
    <font>
      <b/>
      <sz val="11"/>
      <color indexed="10"/>
      <name val="Calibri"/>
      <family val="2"/>
      <charset val="222"/>
    </font>
    <font>
      <b/>
      <sz val="10"/>
      <name val="Helv"/>
      <family val="2"/>
    </font>
    <font>
      <b/>
      <sz val="10"/>
      <name val="Helv"/>
      <family val="2"/>
      <charset val="222"/>
    </font>
    <font>
      <b/>
      <sz val="11"/>
      <color indexed="9"/>
      <name val="Calibri"/>
      <family val="2"/>
      <charset val="222"/>
    </font>
    <font>
      <b/>
      <sz val="10"/>
      <name val="Arial Narrow"/>
      <family val="2"/>
      <charset val="222"/>
    </font>
    <font>
      <sz val="15"/>
      <name val="Cordia New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  <charset val="222"/>
    </font>
    <font>
      <sz val="12"/>
      <name val="Tahoma"/>
      <family val="2"/>
    </font>
    <font>
      <sz val="14"/>
      <name val="CordiaUPC"/>
      <family val="2"/>
      <charset val="222"/>
    </font>
    <font>
      <sz val="10"/>
      <name val="Arial Narrow"/>
      <family val="2"/>
      <charset val="22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0"/>
      <name val="Times New Roman"/>
      <family val="1"/>
      <charset val="222"/>
    </font>
    <font>
      <sz val="16"/>
      <name val="DilleniaUPC"/>
      <family val="1"/>
      <charset val="22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22"/>
    </font>
    <font>
      <b/>
      <sz val="14"/>
      <name val="DilleniaUPC"/>
      <family val="1"/>
      <charset val="222"/>
    </font>
    <font>
      <sz val="14"/>
      <color indexed="8"/>
      <name val="Arial Narrow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2"/>
      <name val="Helv"/>
      <family val="2"/>
    </font>
    <font>
      <b/>
      <sz val="12"/>
      <name val="Helv"/>
      <family val="2"/>
      <charset val="222"/>
    </font>
    <font>
      <b/>
      <sz val="12"/>
      <name val="Arial"/>
      <family val="2"/>
    </font>
    <font>
      <b/>
      <i/>
      <sz val="16"/>
      <color indexed="8"/>
      <name val="Arial"/>
      <family val="2"/>
    </font>
    <font>
      <b/>
      <sz val="15"/>
      <color indexed="62"/>
      <name val="Calibri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18"/>
      <name val="Arial"/>
      <family val="2"/>
    </font>
    <font>
      <b/>
      <sz val="18"/>
      <name val="Arial"/>
      <family val="2"/>
      <charset val="222"/>
    </font>
    <font>
      <b/>
      <i/>
      <sz val="16"/>
      <color indexed="8"/>
      <name val="Arial"/>
      <family val="2"/>
      <charset val="222"/>
    </font>
    <font>
      <b/>
      <sz val="12"/>
      <name val="Arial"/>
      <family val="2"/>
      <charset val="222"/>
    </font>
    <font>
      <u/>
      <sz val="14"/>
      <color indexed="12"/>
      <name val="Cordia New"/>
      <family val="2"/>
    </font>
    <font>
      <u/>
      <sz val="10"/>
      <color indexed="36"/>
      <name val="Arial"/>
      <family val="2"/>
    </font>
    <font>
      <sz val="11"/>
      <color indexed="62"/>
      <name val="Calibri"/>
      <family val="2"/>
      <charset val="222"/>
    </font>
    <font>
      <b/>
      <sz val="14"/>
      <name val="Helv"/>
      <family val="2"/>
    </font>
    <font>
      <sz val="8"/>
      <name val="Tms Rmn"/>
    </font>
    <font>
      <sz val="8"/>
      <name val="Tms Rmn"/>
      <charset val="222"/>
    </font>
    <font>
      <sz val="11"/>
      <color indexed="10"/>
      <name val="Calibri"/>
      <family val="2"/>
      <charset val="222"/>
    </font>
    <font>
      <b/>
      <sz val="11"/>
      <name val="Helv"/>
      <family val="2"/>
    </font>
    <font>
      <b/>
      <sz val="11"/>
      <name val="Helv"/>
      <family val="2"/>
      <charset val="222"/>
    </font>
    <font>
      <sz val="11"/>
      <color indexed="19"/>
      <name val="Calibri"/>
      <family val="2"/>
      <charset val="222"/>
    </font>
    <font>
      <sz val="11"/>
      <name val="CG Times (WN)"/>
    </font>
    <font>
      <sz val="7"/>
      <name val="Small Fonts"/>
      <family val="2"/>
    </font>
    <font>
      <sz val="7"/>
      <name val="Small Fonts"/>
      <family val="2"/>
      <charset val="222"/>
    </font>
    <font>
      <b/>
      <i/>
      <sz val="16"/>
      <name val="Helv"/>
    </font>
    <font>
      <sz val="15"/>
      <name val="EucrosiaUPC"/>
      <family val="1"/>
      <charset val="222"/>
    </font>
    <font>
      <b/>
      <sz val="12"/>
      <name val="Tms Rmn"/>
      <family val="1"/>
    </font>
    <font>
      <sz val="11"/>
      <color indexed="8"/>
      <name val="Helvetica Neue"/>
    </font>
    <font>
      <sz val="10"/>
      <name val="Courier"/>
      <family val="3"/>
    </font>
    <font>
      <sz val="12"/>
      <name val="CordiaUPC"/>
      <family val="1"/>
      <charset val="222"/>
    </font>
    <font>
      <sz val="16"/>
      <name val="EucrosiaUPC"/>
      <family val="1"/>
      <charset val="222"/>
    </font>
    <font>
      <b/>
      <sz val="11"/>
      <color indexed="63"/>
      <name val="Calibri"/>
      <family val="2"/>
      <charset val="222"/>
    </font>
    <font>
      <sz val="14"/>
      <name val="Cordia New"/>
      <family val="3"/>
    </font>
    <font>
      <sz val="10"/>
      <name val="MS Sans Serif"/>
      <family val="2"/>
    </font>
    <font>
      <b/>
      <i/>
      <sz val="18"/>
      <color indexed="28"/>
      <name val="AngsanaUPC"/>
      <family val="1"/>
    </font>
    <font>
      <b/>
      <i/>
      <u/>
      <sz val="11"/>
      <color indexed="8"/>
      <name val="Arial"/>
      <family val="2"/>
    </font>
    <font>
      <b/>
      <i/>
      <u/>
      <sz val="11"/>
      <color indexed="8"/>
      <name val="Arial"/>
      <family val="2"/>
      <charset val="222"/>
    </font>
    <font>
      <b/>
      <sz val="11"/>
      <name val="Times New Roman"/>
      <family val="1"/>
    </font>
    <font>
      <sz val="24"/>
      <color indexed="13"/>
      <name val="Helv"/>
      <family val="2"/>
    </font>
    <font>
      <i/>
      <sz val="28"/>
      <name val="JasmineUPC"/>
      <family val="1"/>
    </font>
    <font>
      <b/>
      <sz val="18"/>
      <color indexed="62"/>
      <name val="Cambria"/>
      <family val="2"/>
      <charset val="222"/>
    </font>
    <font>
      <b/>
      <i/>
      <sz val="14"/>
      <name val="Times New Roman"/>
      <family val="1"/>
    </font>
    <font>
      <sz val="12"/>
      <name val="AngsanaUPC"/>
      <family val="1"/>
    </font>
    <font>
      <b/>
      <sz val="11"/>
      <color indexed="8"/>
      <name val="Calibri"/>
      <family val="2"/>
      <charset val="222"/>
    </font>
    <font>
      <sz val="14"/>
      <name val="lr –พ’ฉ"/>
      <family val="2"/>
    </font>
    <font>
      <sz val="14"/>
      <name val="lr –พ’ฉ"/>
      <charset val="128"/>
    </font>
    <font>
      <sz val="12"/>
      <name val="FreesiaUPC"/>
      <family val="2"/>
      <charset val="222"/>
    </font>
    <font>
      <sz val="14"/>
      <color indexed="8"/>
      <name val="EucrosiaUPC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  <charset val="222"/>
    </font>
    <font>
      <sz val="14"/>
      <name val="AngsanaUPC"/>
      <family val="1"/>
      <charset val="128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2"/>
      <name val="바탕체"/>
      <family val="1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돋움체"/>
      <family val="3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12"/>
      <name val="Cordia New"/>
      <family val="2"/>
    </font>
    <font>
      <sz val="11"/>
      <name val="ＭＳ Ｐゴシック"/>
      <family val="2"/>
      <charset val="128"/>
    </font>
    <font>
      <sz val="16"/>
      <color indexed="8"/>
      <name val="AngsanaUPC"/>
      <family val="2"/>
      <charset val="222"/>
    </font>
    <font>
      <sz val="9"/>
      <color indexed="8"/>
      <name val="Arial Unicode MS"/>
      <family val="2"/>
      <charset val="222"/>
    </font>
    <font>
      <sz val="14"/>
      <color indexed="8"/>
      <name val="TH SarabunPSK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b/>
      <sz val="11"/>
      <color rgb="FFFA7D00"/>
      <name val="Tahoma"/>
      <family val="2"/>
      <charset val="222"/>
      <scheme val="minor"/>
    </font>
    <font>
      <sz val="14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1"/>
      <color theme="1"/>
      <name val="Tahoma"/>
      <family val="2"/>
      <scheme val="minor"/>
    </font>
    <font>
      <b/>
      <sz val="16"/>
      <name val="TH SarabunPSK"/>
      <family val="2"/>
    </font>
    <font>
      <sz val="16"/>
      <name val="TH SarabunPSK"/>
      <family val="2"/>
    </font>
    <font>
      <b/>
      <u/>
      <sz val="16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25"/>
      <name val="TH SarabunPSK"/>
      <family val="2"/>
    </font>
    <font>
      <b/>
      <i/>
      <sz val="14"/>
      <name val="TH SarabunPSK"/>
      <family val="2"/>
    </font>
    <font>
      <i/>
      <sz val="14"/>
      <name val="TH SarabunPSK"/>
      <family val="2"/>
    </font>
    <font>
      <b/>
      <sz val="16"/>
      <name val="TH SarabunPSK"/>
      <family val="2"/>
      <charset val="222"/>
    </font>
    <font>
      <sz val="16"/>
      <name val="TH SarabunPSK"/>
      <family val="2"/>
      <charset val="222"/>
    </font>
    <font>
      <b/>
      <sz val="16"/>
      <color rgb="FFFFFF00"/>
      <name val="TH SarabunIT๙"/>
      <family val="2"/>
      <charset val="222"/>
    </font>
    <font>
      <b/>
      <sz val="20"/>
      <name val="AngsanaUPC"/>
      <family val="1"/>
      <charset val="222"/>
    </font>
    <font>
      <b/>
      <sz val="16"/>
      <color rgb="FFFFFF00"/>
      <name val="AngsanaUPC"/>
      <family val="1"/>
    </font>
    <font>
      <b/>
      <sz val="20"/>
      <color rgb="FFFFFF00"/>
      <name val="AngsanaUPC"/>
      <family val="1"/>
    </font>
    <font>
      <sz val="18"/>
      <name val="AngsanaUPC"/>
      <family val="1"/>
      <charset val="222"/>
    </font>
  </fonts>
  <fills count="3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gray125">
        <fgColor indexed="8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012">
    <xf numFmtId="0" fontId="0" fillId="0" borderId="0"/>
    <xf numFmtId="0" fontId="13" fillId="0" borderId="0">
      <alignment vertical="center"/>
    </xf>
    <xf numFmtId="199" fontId="3" fillId="0" borderId="0" applyFont="0" applyFill="0" applyBorder="0" applyAlignment="0" applyProtection="0"/>
    <xf numFmtId="200" fontId="14" fillId="0" borderId="0" applyFont="0" applyFill="0" applyBorder="0" applyAlignment="0" applyProtection="0"/>
    <xf numFmtId="201" fontId="5" fillId="0" borderId="0" applyFont="0" applyFill="0" applyBorder="0" applyAlignment="0" applyProtection="0"/>
    <xf numFmtId="0" fontId="3" fillId="0" borderId="1"/>
    <xf numFmtId="0" fontId="11" fillId="0" borderId="1"/>
    <xf numFmtId="202" fontId="5" fillId="0" borderId="0" applyFont="0" applyFill="0" applyBorder="0" applyAlignment="0" applyProtection="0"/>
    <xf numFmtId="4" fontId="15" fillId="0" borderId="0" applyFont="0" applyFill="0" applyBorder="0" applyAlignment="0" applyProtection="0"/>
    <xf numFmtId="203" fontId="16" fillId="0" borderId="0" applyFont="0" applyFill="0" applyBorder="0" applyAlignment="0" applyProtection="0"/>
    <xf numFmtId="204" fontId="16" fillId="0" borderId="0" applyFont="0" applyFill="0" applyBorder="0" applyAlignment="0" applyProtection="0"/>
    <xf numFmtId="202" fontId="5" fillId="0" borderId="0" applyFont="0" applyFill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2" borderId="0"/>
    <xf numFmtId="0" fontId="19" fillId="0" borderId="0"/>
    <xf numFmtId="0" fontId="19" fillId="0" borderId="0"/>
    <xf numFmtId="0" fontId="20" fillId="0" borderId="0">
      <alignment horizontal="centerContinuous"/>
    </xf>
    <xf numFmtId="0" fontId="21" fillId="0" borderId="0" applyFont="0" applyBorder="0" applyAlignment="0"/>
    <xf numFmtId="0" fontId="22" fillId="0" borderId="0"/>
    <xf numFmtId="0" fontId="22" fillId="0" borderId="0"/>
    <xf numFmtId="0" fontId="22" fillId="0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205" fontId="24" fillId="0" borderId="0"/>
    <xf numFmtId="205" fontId="25" fillId="0" borderId="0"/>
    <xf numFmtId="205" fontId="24" fillId="0" borderId="0"/>
    <xf numFmtId="205" fontId="24" fillId="0" borderId="0"/>
    <xf numFmtId="205" fontId="25" fillId="0" borderId="0"/>
    <xf numFmtId="205" fontId="24" fillId="0" borderId="0"/>
    <xf numFmtId="205" fontId="24" fillId="0" borderId="0"/>
    <xf numFmtId="205" fontId="25" fillId="0" borderId="0"/>
    <xf numFmtId="205" fontId="24" fillId="0" borderId="0"/>
    <xf numFmtId="205" fontId="24" fillId="0" borderId="0"/>
    <xf numFmtId="205" fontId="25" fillId="0" borderId="0"/>
    <xf numFmtId="205" fontId="24" fillId="0" borderId="0"/>
    <xf numFmtId="205" fontId="24" fillId="0" borderId="0"/>
    <xf numFmtId="205" fontId="25" fillId="0" borderId="0"/>
    <xf numFmtId="205" fontId="24" fillId="0" borderId="0"/>
    <xf numFmtId="205" fontId="24" fillId="0" borderId="0"/>
    <xf numFmtId="205" fontId="25" fillId="0" borderId="0"/>
    <xf numFmtId="205" fontId="24" fillId="0" borderId="0"/>
    <xf numFmtId="205" fontId="24" fillId="0" borderId="0"/>
    <xf numFmtId="205" fontId="25" fillId="0" borderId="0"/>
    <xf numFmtId="205" fontId="24" fillId="0" borderId="0"/>
    <xf numFmtId="205" fontId="24" fillId="0" borderId="0"/>
    <xf numFmtId="205" fontId="25" fillId="0" borderId="0"/>
    <xf numFmtId="205" fontId="24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16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0" borderId="2" applyNumberFormat="0" applyFont="0" applyBorder="0" applyAlignment="0" applyProtection="0"/>
    <xf numFmtId="0" fontId="29" fillId="20" borderId="3">
      <alignment horizontal="centerContinuous" vertical="top"/>
    </xf>
    <xf numFmtId="0" fontId="29" fillId="20" borderId="3">
      <alignment horizontal="centerContinuous" vertical="top"/>
    </xf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0" borderId="0" applyNumberFormat="0" applyFill="0" applyBorder="0" applyAlignment="0" applyProtection="0"/>
    <xf numFmtId="199" fontId="32" fillId="24" borderId="4"/>
    <xf numFmtId="199" fontId="33" fillId="24" borderId="4"/>
    <xf numFmtId="199" fontId="33" fillId="24" borderId="4"/>
    <xf numFmtId="199" fontId="32" fillId="24" borderId="4"/>
    <xf numFmtId="199" fontId="32" fillId="24" borderId="4"/>
    <xf numFmtId="199" fontId="32" fillId="24" borderId="4"/>
    <xf numFmtId="3" fontId="34" fillId="0" borderId="5">
      <alignment horizontal="left" vertical="center"/>
    </xf>
    <xf numFmtId="3" fontId="34" fillId="0" borderId="5">
      <alignment horizontal="left" vertical="center"/>
    </xf>
    <xf numFmtId="3" fontId="35" fillId="0" borderId="5">
      <alignment horizontal="left" vertical="center"/>
    </xf>
    <xf numFmtId="3" fontId="35" fillId="0" borderId="5">
      <alignment horizontal="left" vertical="center"/>
    </xf>
    <xf numFmtId="0" fontId="5" fillId="0" borderId="0" applyFill="0" applyBorder="0" applyAlignment="0"/>
    <xf numFmtId="206" fontId="36" fillId="0" borderId="0" applyFill="0" applyBorder="0" applyAlignment="0"/>
    <xf numFmtId="207" fontId="15" fillId="0" borderId="0" applyFill="0" applyBorder="0" applyAlignment="0"/>
    <xf numFmtId="208" fontId="36" fillId="0" borderId="0" applyFill="0" applyBorder="0" applyAlignment="0"/>
    <xf numFmtId="0" fontId="19" fillId="0" borderId="0" applyFill="0" applyBorder="0" applyAlignment="0"/>
    <xf numFmtId="209" fontId="36" fillId="0" borderId="0" applyFill="0" applyBorder="0" applyAlignment="0"/>
    <xf numFmtId="0" fontId="37" fillId="0" borderId="0" applyFill="0" applyBorder="0" applyAlignment="0"/>
    <xf numFmtId="210" fontId="36" fillId="0" borderId="0" applyFill="0" applyBorder="0" applyAlignment="0"/>
    <xf numFmtId="0" fontId="37" fillId="0" borderId="0" applyFill="0" applyBorder="0" applyAlignment="0"/>
    <xf numFmtId="211" fontId="36" fillId="0" borderId="0" applyFill="0" applyBorder="0" applyAlignment="0"/>
    <xf numFmtId="212" fontId="16" fillId="0" borderId="0" applyFill="0" applyBorder="0" applyAlignment="0"/>
    <xf numFmtId="206" fontId="36" fillId="0" borderId="0" applyFill="0" applyBorder="0" applyAlignment="0"/>
    <xf numFmtId="213" fontId="16" fillId="0" borderId="0" applyFill="0" applyBorder="0" applyAlignment="0"/>
    <xf numFmtId="214" fontId="36" fillId="0" borderId="0" applyFill="0" applyBorder="0" applyAlignment="0"/>
    <xf numFmtId="207" fontId="15" fillId="0" borderId="0" applyFill="0" applyBorder="0" applyAlignment="0"/>
    <xf numFmtId="208" fontId="36" fillId="0" borderId="0" applyFill="0" applyBorder="0" applyAlignment="0"/>
    <xf numFmtId="0" fontId="139" fillId="36" borderId="41" applyNumberFormat="0" applyAlignment="0" applyProtection="0"/>
    <xf numFmtId="0" fontId="139" fillId="36" borderId="41" applyNumberFormat="0" applyAlignment="0" applyProtection="0"/>
    <xf numFmtId="0" fontId="38" fillId="26" borderId="6" applyNumberFormat="0" applyAlignment="0" applyProtection="0"/>
    <xf numFmtId="0" fontId="38" fillId="26" borderId="6" applyNumberFormat="0" applyAlignment="0" applyProtection="0"/>
    <xf numFmtId="0" fontId="39" fillId="0" borderId="0"/>
    <xf numFmtId="0" fontId="40" fillId="0" borderId="0"/>
    <xf numFmtId="0" fontId="39" fillId="0" borderId="0"/>
    <xf numFmtId="0" fontId="41" fillId="27" borderId="7" applyNumberFormat="0" applyAlignment="0" applyProtection="0"/>
    <xf numFmtId="0" fontId="41" fillId="27" borderId="7" applyNumberFormat="0" applyAlignment="0" applyProtection="0"/>
    <xf numFmtId="0" fontId="42" fillId="0" borderId="0" applyNumberFormat="0" applyFill="0" applyBorder="0" applyAlignment="0" applyProtection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0" fontId="22" fillId="0" borderId="0"/>
    <xf numFmtId="0" fontId="22" fillId="0" borderId="0"/>
    <xf numFmtId="0" fontId="22" fillId="0" borderId="8"/>
    <xf numFmtId="0" fontId="22" fillId="0" borderId="8"/>
    <xf numFmtId="0" fontId="22" fillId="0" borderId="0"/>
    <xf numFmtId="0" fontId="22" fillId="0" borderId="0"/>
    <xf numFmtId="212" fontId="16" fillId="0" borderId="0" applyFont="0" applyFill="0" applyBorder="0" applyAlignment="0" applyProtection="0"/>
    <xf numFmtId="206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16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16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1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93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2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220" fontId="134" fillId="0" borderId="0" applyFont="0" applyFill="0" applyBorder="0" applyAlignment="0" applyProtection="0"/>
    <xf numFmtId="220" fontId="13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1" fontId="5" fillId="0" borderId="0" applyFont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2" fontId="2" fillId="0" borderId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191" fontId="50" fillId="0" borderId="0" applyFont="0" applyFill="0" applyBorder="0" applyAlignment="0" applyProtection="0"/>
    <xf numFmtId="191" fontId="136" fillId="0" borderId="0" applyFont="0" applyFill="0" applyBorder="0" applyAlignment="0" applyProtection="0"/>
    <xf numFmtId="222" fontId="13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93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4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20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191" fontId="5" fillId="0" borderId="0" applyFont="0" applyFill="0" applyBorder="0" applyAlignment="0" applyProtection="0"/>
    <xf numFmtId="199" fontId="2" fillId="0" borderId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7" fontId="2" fillId="0" borderId="0" applyFill="0" applyBorder="0" applyAlignment="0" applyProtection="0"/>
    <xf numFmtId="207" fontId="2" fillId="0" borderId="0" applyFill="0" applyBorder="0" applyAlignment="0" applyProtection="0"/>
    <xf numFmtId="191" fontId="5" fillId="0" borderId="0" applyFont="0" applyFill="0" applyBorder="0" applyAlignment="0" applyProtection="0"/>
    <xf numFmtId="225" fontId="5" fillId="0" borderId="0" applyFont="0" applyFill="0" applyBorder="0" applyAlignment="0" applyProtection="0"/>
    <xf numFmtId="217" fontId="11" fillId="0" borderId="0" applyFill="0" applyBorder="0" applyAlignment="0" applyProtection="0"/>
    <xf numFmtId="222" fontId="11" fillId="0" borderId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222" fontId="11" fillId="0" borderId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218" fontId="11" fillId="0" borderId="0" applyFill="0" applyBorder="0" applyAlignment="0" applyProtection="0"/>
    <xf numFmtId="218" fontId="11" fillId="0" borderId="0" applyFill="0" applyBorder="0" applyAlignment="0" applyProtection="0"/>
    <xf numFmtId="197" fontId="11" fillId="0" borderId="0" applyFill="0" applyBorder="0" applyAlignment="0" applyProtection="0"/>
    <xf numFmtId="218" fontId="11" fillId="0" borderId="0" applyFill="0" applyBorder="0" applyAlignment="0" applyProtection="0"/>
    <xf numFmtId="218" fontId="11" fillId="0" borderId="0" applyFill="0" applyBorder="0" applyAlignment="0" applyProtection="0"/>
    <xf numFmtId="218" fontId="11" fillId="0" borderId="0" applyFill="0" applyBorder="0" applyAlignment="0" applyProtection="0"/>
    <xf numFmtId="218" fontId="11" fillId="0" borderId="0" applyFill="0" applyBorder="0" applyAlignment="0" applyProtection="0"/>
    <xf numFmtId="218" fontId="11" fillId="0" borderId="0" applyFill="0" applyBorder="0" applyAlignment="0" applyProtection="0"/>
    <xf numFmtId="217" fontId="11" fillId="0" borderId="0" applyFill="0" applyBorder="0" applyAlignment="0" applyProtection="0"/>
    <xf numFmtId="218" fontId="11" fillId="0" borderId="0" applyFill="0" applyBorder="0" applyAlignment="0" applyProtection="0"/>
    <xf numFmtId="218" fontId="11" fillId="0" borderId="0" applyFill="0" applyBorder="0" applyAlignment="0" applyProtection="0"/>
    <xf numFmtId="217" fontId="11" fillId="0" borderId="0" applyFill="0" applyBorder="0" applyAlignment="0" applyProtection="0"/>
    <xf numFmtId="0" fontId="11" fillId="0" borderId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0" fontId="2" fillId="0" borderId="0" applyFill="0" applyBorder="0" applyAlignment="0" applyProtection="0"/>
    <xf numFmtId="226" fontId="5" fillId="0" borderId="0" applyFont="0" applyFill="0" applyBorder="0" applyAlignment="0" applyProtection="0"/>
    <xf numFmtId="217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1" fontId="11" fillId="0" borderId="0"/>
    <xf numFmtId="221" fontId="11" fillId="0" borderId="0"/>
    <xf numFmtId="227" fontId="52" fillId="0" borderId="0"/>
    <xf numFmtId="3" fontId="5" fillId="28" borderId="0"/>
    <xf numFmtId="3" fontId="46" fillId="28" borderId="0"/>
    <xf numFmtId="3" fontId="5" fillId="28" borderId="0"/>
    <xf numFmtId="228" fontId="53" fillId="0" borderId="9" applyFont="0" applyAlignment="0">
      <alignment horizontal="center"/>
    </xf>
    <xf numFmtId="0" fontId="29" fillId="20" borderId="3">
      <alignment horizontal="centerContinuous" vertical="top"/>
    </xf>
    <xf numFmtId="207" fontId="15" fillId="0" borderId="0" applyFont="0" applyFill="0" applyBorder="0" applyAlignment="0" applyProtection="0"/>
    <xf numFmtId="208" fontId="36" fillId="0" borderId="0" applyFont="0" applyFill="0" applyBorder="0" applyAlignment="0" applyProtection="0"/>
    <xf numFmtId="226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" fontId="45" fillId="28" borderId="0"/>
    <xf numFmtId="1" fontId="52" fillId="28" borderId="0"/>
    <xf numFmtId="1" fontId="45" fillId="28" borderId="0"/>
    <xf numFmtId="230" fontId="11" fillId="0" borderId="0"/>
    <xf numFmtId="230" fontId="11" fillId="0" borderId="0"/>
    <xf numFmtId="231" fontId="52" fillId="0" borderId="0"/>
    <xf numFmtId="0" fontId="18" fillId="0" borderId="0"/>
    <xf numFmtId="0" fontId="18" fillId="0" borderId="4"/>
    <xf numFmtId="0" fontId="18" fillId="0" borderId="4"/>
    <xf numFmtId="0" fontId="54" fillId="0" borderId="0" applyProtection="0"/>
    <xf numFmtId="0" fontId="36" fillId="0" borderId="0" applyProtection="0"/>
    <xf numFmtId="14" fontId="55" fillId="0" borderId="0" applyFill="0" applyBorder="0" applyAlignment="0"/>
    <xf numFmtId="14" fontId="56" fillId="0" borderId="0" applyFill="0" applyBorder="0" applyAlignment="0"/>
    <xf numFmtId="0" fontId="5" fillId="0" borderId="0" applyFont="0" applyFill="0" applyBorder="0" applyAlignment="0" applyProtection="0"/>
    <xf numFmtId="3" fontId="57" fillId="0" borderId="10" applyFill="0" applyBorder="0" applyProtection="0">
      <alignment horizontal="center" vertical="center"/>
    </xf>
    <xf numFmtId="3" fontId="57" fillId="0" borderId="10" applyFill="0" applyBorder="0" applyProtection="0">
      <alignment horizontal="center" vertical="center"/>
    </xf>
    <xf numFmtId="225" fontId="11" fillId="0" borderId="0"/>
    <xf numFmtId="225" fontId="11" fillId="0" borderId="0"/>
    <xf numFmtId="232" fontId="52" fillId="0" borderId="0"/>
    <xf numFmtId="212" fontId="16" fillId="0" borderId="0" applyFill="0" applyBorder="0" applyAlignment="0"/>
    <xf numFmtId="206" fontId="36" fillId="0" borderId="0" applyFill="0" applyBorder="0" applyAlignment="0"/>
    <xf numFmtId="207" fontId="15" fillId="0" borderId="0" applyFill="0" applyBorder="0" applyAlignment="0"/>
    <xf numFmtId="208" fontId="36" fillId="0" borderId="0" applyFill="0" applyBorder="0" applyAlignment="0"/>
    <xf numFmtId="212" fontId="16" fillId="0" borderId="0" applyFill="0" applyBorder="0" applyAlignment="0"/>
    <xf numFmtId="206" fontId="36" fillId="0" borderId="0" applyFill="0" applyBorder="0" applyAlignment="0"/>
    <xf numFmtId="213" fontId="16" fillId="0" borderId="0" applyFill="0" applyBorder="0" applyAlignment="0"/>
    <xf numFmtId="214" fontId="36" fillId="0" borderId="0" applyFill="0" applyBorder="0" applyAlignment="0"/>
    <xf numFmtId="207" fontId="15" fillId="0" borderId="0" applyFill="0" applyBorder="0" applyAlignment="0"/>
    <xf numFmtId="208" fontId="36" fillId="0" borderId="0" applyFill="0" applyBorder="0" applyAlignment="0"/>
    <xf numFmtId="233" fontId="47" fillId="0" borderId="0" applyFont="0" applyFill="0" applyBorder="0" applyAlignment="0" applyProtection="0"/>
    <xf numFmtId="234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235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2" fontId="54" fillId="0" borderId="0" applyProtection="0"/>
    <xf numFmtId="2" fontId="46" fillId="28" borderId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38" fontId="44" fillId="20" borderId="0" applyNumberFormat="0" applyBorder="0" applyAlignment="0" applyProtection="0"/>
    <xf numFmtId="0" fontId="44" fillId="29" borderId="0" applyNumberFormat="0" applyBorder="0" applyAlignment="0" applyProtection="0"/>
    <xf numFmtId="0" fontId="61" fillId="0" borderId="0">
      <alignment horizontal="left"/>
    </xf>
    <xf numFmtId="0" fontId="62" fillId="0" borderId="0">
      <alignment horizontal="left"/>
    </xf>
    <xf numFmtId="0" fontId="61" fillId="0" borderId="0">
      <alignment horizontal="left"/>
    </xf>
    <xf numFmtId="0" fontId="63" fillId="0" borderId="11" applyNumberFormat="0" applyAlignment="0" applyProtection="0">
      <alignment horizontal="left" vertical="center"/>
    </xf>
    <xf numFmtId="0" fontId="63" fillId="0" borderId="12">
      <alignment horizontal="left" vertical="center"/>
    </xf>
    <xf numFmtId="0" fontId="63" fillId="0" borderId="12">
      <alignment horizontal="left" vertical="center"/>
    </xf>
    <xf numFmtId="0" fontId="63" fillId="0" borderId="12">
      <alignment horizontal="left" vertical="center"/>
    </xf>
    <xf numFmtId="0" fontId="64" fillId="0" borderId="0">
      <alignment horizontal="center"/>
    </xf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6" fillId="0" borderId="14" applyNumberFormat="0" applyFill="0" applyAlignment="0" applyProtection="0"/>
    <xf numFmtId="0" fontId="66" fillId="0" borderId="14" applyNumberFormat="0" applyFill="0" applyAlignment="0" applyProtection="0"/>
    <xf numFmtId="0" fontId="67" fillId="0" borderId="15" applyNumberFormat="0" applyFill="0" applyAlignment="0" applyProtection="0"/>
    <xf numFmtId="0" fontId="67" fillId="0" borderId="15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Protection="0"/>
    <xf numFmtId="0" fontId="69" fillId="0" borderId="0" applyProtection="0"/>
    <xf numFmtId="0" fontId="70" fillId="0" borderId="0">
      <alignment horizontal="center" textRotation="90"/>
    </xf>
    <xf numFmtId="0" fontId="68" fillId="0" borderId="0" applyProtection="0"/>
    <xf numFmtId="0" fontId="64" fillId="0" borderId="0">
      <alignment horizontal="center" textRotation="90"/>
    </xf>
    <xf numFmtId="0" fontId="64" fillId="0" borderId="0">
      <alignment horizontal="center" textRotation="90"/>
    </xf>
    <xf numFmtId="0" fontId="64" fillId="0" borderId="0">
      <alignment horizontal="center" textRotation="90"/>
    </xf>
    <xf numFmtId="0" fontId="63" fillId="0" borderId="0" applyProtection="0"/>
    <xf numFmtId="0" fontId="71" fillId="0" borderId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0" fontId="44" fillId="30" borderId="16" applyNumberFormat="0" applyBorder="0" applyAlignment="0" applyProtection="0"/>
    <xf numFmtId="0" fontId="44" fillId="31" borderId="0" applyNumberFormat="0" applyBorder="0" applyAlignment="0" applyProtection="0"/>
    <xf numFmtId="10" fontId="44" fillId="30" borderId="16" applyNumberFormat="0" applyBorder="0" applyAlignment="0" applyProtection="0"/>
    <xf numFmtId="10" fontId="44" fillId="30" borderId="16" applyNumberFormat="0" applyBorder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5" fillId="32" borderId="4"/>
    <xf numFmtId="0" fontId="75" fillId="32" borderId="4"/>
    <xf numFmtId="199" fontId="76" fillId="0" borderId="4"/>
    <xf numFmtId="199" fontId="77" fillId="0" borderId="4"/>
    <xf numFmtId="199" fontId="77" fillId="0" borderId="4"/>
    <xf numFmtId="199" fontId="76" fillId="0" borderId="4"/>
    <xf numFmtId="199" fontId="76" fillId="0" borderId="4"/>
    <xf numFmtId="199" fontId="76" fillId="0" borderId="4"/>
    <xf numFmtId="212" fontId="16" fillId="0" borderId="0" applyFill="0" applyBorder="0" applyAlignment="0"/>
    <xf numFmtId="206" fontId="36" fillId="0" borderId="0" applyFill="0" applyBorder="0" applyAlignment="0"/>
    <xf numFmtId="207" fontId="15" fillId="0" borderId="0" applyFill="0" applyBorder="0" applyAlignment="0"/>
    <xf numFmtId="208" fontId="36" fillId="0" borderId="0" applyFill="0" applyBorder="0" applyAlignment="0"/>
    <xf numFmtId="212" fontId="16" fillId="0" borderId="0" applyFill="0" applyBorder="0" applyAlignment="0"/>
    <xf numFmtId="206" fontId="36" fillId="0" borderId="0" applyFill="0" applyBorder="0" applyAlignment="0"/>
    <xf numFmtId="213" fontId="16" fillId="0" borderId="0" applyFill="0" applyBorder="0" applyAlignment="0"/>
    <xf numFmtId="214" fontId="36" fillId="0" borderId="0" applyFill="0" applyBorder="0" applyAlignment="0"/>
    <xf numFmtId="207" fontId="15" fillId="0" borderId="0" applyFill="0" applyBorder="0" applyAlignment="0"/>
    <xf numFmtId="208" fontId="36" fillId="0" borderId="0" applyFill="0" applyBorder="0" applyAlignment="0"/>
    <xf numFmtId="0" fontId="78" fillId="0" borderId="17" applyNumberFormat="0" applyFill="0" applyAlignment="0" applyProtection="0"/>
    <xf numFmtId="0" fontId="78" fillId="0" borderId="17" applyNumberFormat="0" applyFill="0" applyAlignment="0" applyProtection="0"/>
    <xf numFmtId="0" fontId="79" fillId="0" borderId="18"/>
    <xf numFmtId="0" fontId="80" fillId="0" borderId="18"/>
    <xf numFmtId="0" fontId="79" fillId="0" borderId="18"/>
    <xf numFmtId="188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81" fillId="12" borderId="0" applyNumberFormat="0" applyBorder="0" applyAlignment="0" applyProtection="0"/>
    <xf numFmtId="0" fontId="81" fillId="12" borderId="0" applyNumberFormat="0" applyBorder="0" applyAlignment="0" applyProtection="0"/>
    <xf numFmtId="0" fontId="45" fillId="0" borderId="0"/>
    <xf numFmtId="0" fontId="82" fillId="0" borderId="0" applyNumberFormat="0" applyFill="0" applyBorder="0" applyAlignment="0">
      <alignment horizontal="left"/>
    </xf>
    <xf numFmtId="37" fontId="83" fillId="0" borderId="0"/>
    <xf numFmtId="37" fontId="84" fillId="0" borderId="0"/>
    <xf numFmtId="236" fontId="19" fillId="0" borderId="0"/>
    <xf numFmtId="229" fontId="85" fillId="0" borderId="0"/>
    <xf numFmtId="0" fontId="86" fillId="0" borderId="0"/>
    <xf numFmtId="0" fontId="87" fillId="0" borderId="0"/>
    <xf numFmtId="0" fontId="2" fillId="0" borderId="0"/>
    <xf numFmtId="0" fontId="5" fillId="0" borderId="0"/>
    <xf numFmtId="0" fontId="2" fillId="0" borderId="0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88" fillId="0" borderId="0" applyNumberFormat="0" applyFill="0" applyBorder="0" applyProtection="0">
      <alignment vertical="top"/>
    </xf>
    <xf numFmtId="0" fontId="11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140" fillId="0" borderId="0"/>
    <xf numFmtId="0" fontId="141" fillId="0" borderId="0"/>
    <xf numFmtId="0" fontId="142" fillId="0" borderId="0"/>
    <xf numFmtId="0" fontId="142" fillId="0" borderId="0"/>
    <xf numFmtId="0" fontId="141" fillId="0" borderId="0"/>
    <xf numFmtId="0" fontId="141" fillId="0" borderId="0"/>
    <xf numFmtId="0" fontId="141" fillId="0" borderId="0"/>
    <xf numFmtId="0" fontId="142" fillId="0" borderId="0"/>
    <xf numFmtId="0" fontId="49" fillId="0" borderId="0"/>
    <xf numFmtId="0" fontId="5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90" fillId="0" borderId="0"/>
    <xf numFmtId="0" fontId="46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11" fillId="0" borderId="0"/>
    <xf numFmtId="0" fontId="49" fillId="0" borderId="0"/>
    <xf numFmtId="0" fontId="5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" fillId="0" borderId="0"/>
    <xf numFmtId="0" fontId="46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" fillId="0" borderId="0"/>
    <xf numFmtId="0" fontId="2" fillId="0" borderId="0"/>
    <xf numFmtId="0" fontId="2" fillId="0" borderId="0" applyNumberFormat="0"/>
    <xf numFmtId="0" fontId="2" fillId="0" borderId="0" applyNumberFormat="0"/>
    <xf numFmtId="0" fontId="90" fillId="0" borderId="0"/>
    <xf numFmtId="0" fontId="46" fillId="0" borderId="0"/>
    <xf numFmtId="0" fontId="144" fillId="0" borderId="0"/>
    <xf numFmtId="0" fontId="141" fillId="0" borderId="0"/>
    <xf numFmtId="0" fontId="141" fillId="0" borderId="0"/>
    <xf numFmtId="0" fontId="141" fillId="0" borderId="0"/>
    <xf numFmtId="0" fontId="141" fillId="0" borderId="0"/>
    <xf numFmtId="0" fontId="141" fillId="0" borderId="0"/>
    <xf numFmtId="0" fontId="141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89" fillId="5" borderId="19" applyNumberFormat="0" applyFont="0" applyAlignment="0" applyProtection="0"/>
    <xf numFmtId="0" fontId="89" fillId="5" borderId="19" applyNumberFormat="0" applyFont="0" applyAlignment="0" applyProtection="0"/>
    <xf numFmtId="0" fontId="89" fillId="5" borderId="19" applyNumberFormat="0" applyFont="0" applyAlignment="0" applyProtection="0"/>
    <xf numFmtId="0" fontId="89" fillId="5" borderId="19" applyNumberFormat="0" applyFont="0" applyAlignment="0" applyProtection="0"/>
    <xf numFmtId="0" fontId="92" fillId="26" borderId="20" applyNumberFormat="0" applyAlignment="0" applyProtection="0"/>
    <xf numFmtId="0" fontId="92" fillId="26" borderId="20" applyNumberFormat="0" applyAlignment="0" applyProtection="0"/>
    <xf numFmtId="0" fontId="92" fillId="26" borderId="20" applyNumberFormat="0" applyAlignment="0" applyProtection="0"/>
    <xf numFmtId="0" fontId="92" fillId="26" borderId="20" applyNumberFormat="0" applyAlignment="0" applyProtection="0"/>
    <xf numFmtId="0" fontId="93" fillId="0" borderId="0" applyFont="0" applyFill="0" applyBorder="0" applyAlignment="0" applyProtection="0"/>
    <xf numFmtId="212" fontId="16" fillId="0" borderId="0" applyFont="0" applyFill="0" applyBorder="0" applyAlignment="0" applyProtection="0"/>
    <xf numFmtId="0" fontId="37" fillId="0" borderId="0" applyFont="0" applyFill="0" applyBorder="0" applyAlignment="0" applyProtection="0"/>
    <xf numFmtId="211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237" fontId="91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2" fillId="0" borderId="0" applyFill="0" applyBorder="0" applyAlignment="0" applyProtection="0"/>
    <xf numFmtId="10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2" fontId="16" fillId="0" borderId="0" applyFill="0" applyBorder="0" applyAlignment="0"/>
    <xf numFmtId="206" fontId="36" fillId="0" borderId="0" applyFill="0" applyBorder="0" applyAlignment="0"/>
    <xf numFmtId="207" fontId="15" fillId="0" borderId="0" applyFill="0" applyBorder="0" applyAlignment="0"/>
    <xf numFmtId="208" fontId="36" fillId="0" borderId="0" applyFill="0" applyBorder="0" applyAlignment="0"/>
    <xf numFmtId="212" fontId="16" fillId="0" borderId="0" applyFill="0" applyBorder="0" applyAlignment="0"/>
    <xf numFmtId="206" fontId="36" fillId="0" borderId="0" applyFill="0" applyBorder="0" applyAlignment="0"/>
    <xf numFmtId="213" fontId="16" fillId="0" borderId="0" applyFill="0" applyBorder="0" applyAlignment="0"/>
    <xf numFmtId="214" fontId="36" fillId="0" borderId="0" applyFill="0" applyBorder="0" applyAlignment="0"/>
    <xf numFmtId="207" fontId="15" fillId="0" borderId="0" applyFill="0" applyBorder="0" applyAlignment="0"/>
    <xf numFmtId="208" fontId="36" fillId="0" borderId="0" applyFill="0" applyBorder="0" applyAlignment="0"/>
    <xf numFmtId="41" fontId="5" fillId="0" borderId="0" applyFont="0" applyFill="0" applyBorder="0" applyAlignment="0" applyProtection="0"/>
    <xf numFmtId="215" fontId="54" fillId="0" borderId="0" applyFont="0" applyFill="0" applyBorder="0" applyAlignment="0" applyProtection="0"/>
    <xf numFmtId="1" fontId="5" fillId="0" borderId="21" applyNumberFormat="0" applyFill="0" applyAlignment="0" applyProtection="0">
      <alignment horizontal="center" vertical="center"/>
    </xf>
    <xf numFmtId="1" fontId="5" fillId="0" borderId="21" applyNumberFormat="0" applyFill="0" applyAlignment="0" applyProtection="0">
      <alignment horizontal="center" vertical="center"/>
    </xf>
    <xf numFmtId="0" fontId="95" fillId="2" borderId="0"/>
    <xf numFmtId="0" fontId="18" fillId="0" borderId="0"/>
    <xf numFmtId="0" fontId="96" fillId="0" borderId="0"/>
    <xf numFmtId="0" fontId="97" fillId="0" borderId="0"/>
    <xf numFmtId="238" fontId="96" fillId="0" borderId="0"/>
    <xf numFmtId="239" fontId="97" fillId="0" borderId="0"/>
    <xf numFmtId="0" fontId="54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240" fontId="5" fillId="0" borderId="0" applyFont="0" applyFill="0" applyBorder="0" applyAlignment="0" applyProtection="0"/>
    <xf numFmtId="240" fontId="46" fillId="0" borderId="0" applyFont="0" applyFill="0" applyBorder="0" applyAlignment="0" applyProtection="0"/>
    <xf numFmtId="5" fontId="46" fillId="0" borderId="0" applyFont="0" applyFill="0" applyBorder="0" applyAlignment="0" applyProtection="0"/>
    <xf numFmtId="240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79" fillId="0" borderId="0"/>
    <xf numFmtId="0" fontId="80" fillId="0" borderId="0"/>
    <xf numFmtId="0" fontId="79" fillId="0" borderId="0"/>
    <xf numFmtId="0" fontId="18" fillId="0" borderId="4"/>
    <xf numFmtId="0" fontId="18" fillId="0" borderId="4"/>
    <xf numFmtId="49" fontId="55" fillId="0" borderId="0" applyFill="0" applyBorder="0" applyAlignment="0"/>
    <xf numFmtId="49" fontId="56" fillId="0" borderId="0" applyFill="0" applyBorder="0" applyAlignment="0"/>
    <xf numFmtId="0" fontId="37" fillId="0" borderId="0" applyFill="0" applyBorder="0" applyAlignment="0"/>
    <xf numFmtId="241" fontId="36" fillId="0" borderId="0" applyFill="0" applyBorder="0" applyAlignment="0"/>
    <xf numFmtId="0" fontId="37" fillId="0" borderId="0" applyFill="0" applyBorder="0" applyAlignment="0"/>
    <xf numFmtId="242" fontId="36" fillId="0" borderId="0" applyFill="0" applyBorder="0" applyAlignment="0"/>
    <xf numFmtId="40" fontId="98" fillId="0" borderId="0"/>
    <xf numFmtId="0" fontId="99" fillId="33" borderId="0"/>
    <xf numFmtId="0" fontId="100" fillId="0" borderId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Alignment="0" applyProtection="0"/>
    <xf numFmtId="0" fontId="101" fillId="0" borderId="0" applyNumberFormat="0" applyFill="0" applyBorder="0" applyAlignment="0" applyProtection="0"/>
    <xf numFmtId="0" fontId="103" fillId="0" borderId="0">
      <alignment vertical="center"/>
    </xf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87" fillId="0" borderId="0"/>
    <xf numFmtId="0" fontId="104" fillId="0" borderId="22" applyNumberFormat="0" applyFill="0" applyAlignment="0" applyProtection="0"/>
    <xf numFmtId="0" fontId="104" fillId="0" borderId="22" applyNumberFormat="0" applyFill="0" applyAlignment="0" applyProtection="0"/>
    <xf numFmtId="0" fontId="104" fillId="0" borderId="22" applyNumberFormat="0" applyFill="0" applyAlignment="0" applyProtection="0"/>
    <xf numFmtId="0" fontId="104" fillId="0" borderId="22" applyNumberFormat="0" applyFill="0" applyAlignment="0" applyProtection="0"/>
    <xf numFmtId="0" fontId="75" fillId="0" borderId="23"/>
    <xf numFmtId="0" fontId="75" fillId="0" borderId="4"/>
    <xf numFmtId="0" fontId="75" fillId="0" borderId="4"/>
    <xf numFmtId="0" fontId="105" fillId="0" borderId="0"/>
    <xf numFmtId="243" fontId="54" fillId="0" borderId="0" applyFont="0" applyFill="0" applyBorder="0" applyAlignment="0" applyProtection="0"/>
    <xf numFmtId="203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8" fillId="26" borderId="6" applyNumberFormat="0" applyAlignment="0" applyProtection="0"/>
    <xf numFmtId="0" fontId="106" fillId="0" borderId="0"/>
    <xf numFmtId="208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19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22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44" fontId="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33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45" fontId="5" fillId="0" borderId="0" applyFont="0" applyFill="0" applyBorder="0" applyAlignment="0" applyProtection="0"/>
    <xf numFmtId="245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9" fontId="110" fillId="0" borderId="0" applyFont="0" applyFill="0" applyBorder="0" applyAlignment="0" applyProtection="0"/>
    <xf numFmtId="0" fontId="2" fillId="0" borderId="0"/>
    <xf numFmtId="0" fontId="6" fillId="0" borderId="0"/>
    <xf numFmtId="0" fontId="5" fillId="0" borderId="0"/>
    <xf numFmtId="0" fontId="90" fillId="0" borderId="0"/>
    <xf numFmtId="4" fontId="107" fillId="0" borderId="0"/>
    <xf numFmtId="0" fontId="6" fillId="0" borderId="0"/>
    <xf numFmtId="0" fontId="5" fillId="0" borderId="0"/>
    <xf numFmtId="0" fontId="1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74" fillId="12" borderId="6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4" fillId="0" borderId="22" applyNumberFormat="0" applyFill="0" applyAlignment="0" applyProtection="0"/>
    <xf numFmtId="0" fontId="89" fillId="0" borderId="0" applyFont="0" applyFill="0" applyBorder="0" applyAlignment="0" applyProtection="0"/>
    <xf numFmtId="0" fontId="89" fillId="0" borderId="0" applyFont="0" applyFill="0" applyBorder="0" applyAlignment="0" applyProtection="0"/>
    <xf numFmtId="246" fontId="48" fillId="0" borderId="0" applyFont="0" applyFill="0" applyBorder="0" applyAlignment="0" applyProtection="0"/>
    <xf numFmtId="247" fontId="48" fillId="0" borderId="0" applyFont="0" applyFill="0" applyBorder="0" applyAlignment="0" applyProtection="0"/>
    <xf numFmtId="0" fontId="5" fillId="0" borderId="0"/>
    <xf numFmtId="240" fontId="46" fillId="0" borderId="0" applyFont="0" applyFill="0" applyBorder="0" applyAlignment="0" applyProtection="0"/>
    <xf numFmtId="5" fontId="46" fillId="0" borderId="0" applyFont="0" applyFill="0" applyBorder="0" applyAlignment="0" applyProtection="0"/>
    <xf numFmtId="0" fontId="5" fillId="0" borderId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110" fillId="0" borderId="0"/>
    <xf numFmtId="0" fontId="11" fillId="0" borderId="1"/>
    <xf numFmtId="0" fontId="111" fillId="0" borderId="1"/>
    <xf numFmtId="0" fontId="19" fillId="0" borderId="2"/>
    <xf numFmtId="0" fontId="92" fillId="26" borderId="20" applyNumberFormat="0" applyAlignment="0" applyProtection="0"/>
    <xf numFmtId="0" fontId="89" fillId="5" borderId="19" applyNumberFormat="0" applyFont="0" applyAlignment="0" applyProtection="0"/>
    <xf numFmtId="0" fontId="27" fillId="3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12" fillId="0" borderId="0" applyNumberFormat="0" applyFill="0" applyBorder="0" applyAlignment="0" applyProtection="0">
      <alignment vertical="center"/>
    </xf>
    <xf numFmtId="0" fontId="113" fillId="25" borderId="6" applyNumberFormat="0" applyAlignment="0" applyProtection="0">
      <alignment vertical="center"/>
    </xf>
    <xf numFmtId="0" fontId="113" fillId="25" borderId="6" applyNumberFormat="0" applyAlignment="0" applyProtection="0">
      <alignment vertical="center"/>
    </xf>
    <xf numFmtId="0" fontId="114" fillId="9" borderId="0" applyNumberFormat="0" applyBorder="0" applyAlignment="0" applyProtection="0">
      <alignment vertical="center"/>
    </xf>
    <xf numFmtId="0" fontId="115" fillId="5" borderId="19" applyNumberFormat="0" applyFont="0" applyAlignment="0" applyProtection="0">
      <alignment vertical="center"/>
    </xf>
    <xf numFmtId="0" fontId="115" fillId="5" borderId="19" applyNumberFormat="0" applyFont="0" applyAlignment="0" applyProtection="0">
      <alignment vertical="center"/>
    </xf>
    <xf numFmtId="0" fontId="116" fillId="12" borderId="0" applyNumberFormat="0" applyBorder="0" applyAlignment="0" applyProtection="0">
      <alignment vertical="center"/>
    </xf>
    <xf numFmtId="0" fontId="117" fillId="0" borderId="0" applyNumberFormat="0" applyFill="0" applyBorder="0" applyAlignment="0" applyProtection="0">
      <alignment vertical="center"/>
    </xf>
    <xf numFmtId="0" fontId="118" fillId="27" borderId="7" applyNumberFormat="0" applyAlignment="0" applyProtection="0">
      <alignment vertical="center"/>
    </xf>
    <xf numFmtId="0" fontId="119" fillId="0" borderId="24" applyNumberFormat="0" applyFill="0" applyAlignment="0" applyProtection="0">
      <alignment vertical="center"/>
    </xf>
    <xf numFmtId="0" fontId="120" fillId="0" borderId="25" applyNumberFormat="0" applyFill="0" applyAlignment="0" applyProtection="0">
      <alignment vertical="center"/>
    </xf>
    <xf numFmtId="0" fontId="120" fillId="0" borderId="25" applyNumberFormat="0" applyFill="0" applyAlignment="0" applyProtection="0">
      <alignment vertical="center"/>
    </xf>
    <xf numFmtId="0" fontId="121" fillId="6" borderId="6" applyNumberFormat="0" applyAlignment="0" applyProtection="0">
      <alignment vertical="center"/>
    </xf>
    <xf numFmtId="0" fontId="121" fillId="6" borderId="6" applyNumberFormat="0" applyAlignment="0" applyProtection="0">
      <alignment vertical="center"/>
    </xf>
    <xf numFmtId="0" fontId="122" fillId="0" borderId="0" applyNumberFormat="0" applyFill="0" applyBorder="0" applyAlignment="0" applyProtection="0">
      <alignment vertical="center"/>
    </xf>
    <xf numFmtId="0" fontId="123" fillId="0" borderId="26" applyNumberFormat="0" applyFill="0" applyAlignment="0" applyProtection="0">
      <alignment vertical="center"/>
    </xf>
    <xf numFmtId="0" fontId="124" fillId="0" borderId="27" applyNumberFormat="0" applyFill="0" applyAlignment="0" applyProtection="0">
      <alignment vertical="center"/>
    </xf>
    <xf numFmtId="0" fontId="125" fillId="0" borderId="28" applyNumberFormat="0" applyFill="0" applyAlignment="0" applyProtection="0">
      <alignment vertical="center"/>
    </xf>
    <xf numFmtId="0" fontId="125" fillId="0" borderId="0" applyNumberFormat="0" applyFill="0" applyBorder="0" applyAlignment="0" applyProtection="0">
      <alignment vertical="center"/>
    </xf>
    <xf numFmtId="0" fontId="126" fillId="10" borderId="0" applyNumberFormat="0" applyBorder="0" applyAlignment="0" applyProtection="0">
      <alignment vertical="center"/>
    </xf>
    <xf numFmtId="0" fontId="127" fillId="25" borderId="20" applyNumberFormat="0" applyAlignment="0" applyProtection="0">
      <alignment vertical="center"/>
    </xf>
    <xf numFmtId="0" fontId="127" fillId="25" borderId="20" applyNumberFormat="0" applyAlignment="0" applyProtection="0">
      <alignment vertical="center"/>
    </xf>
    <xf numFmtId="202" fontId="128" fillId="0" borderId="0" applyFont="0" applyFill="0" applyBorder="0" applyAlignment="0" applyProtection="0"/>
    <xf numFmtId="201" fontId="128" fillId="0" borderId="0" applyFont="0" applyFill="0" applyBorder="0" applyAlignment="0" applyProtection="0"/>
    <xf numFmtId="0" fontId="115" fillId="0" borderId="0"/>
    <xf numFmtId="0" fontId="129" fillId="0" borderId="0"/>
    <xf numFmtId="0" fontId="130" fillId="0" borderId="0"/>
    <xf numFmtId="43" fontId="131" fillId="0" borderId="0" applyFont="0" applyFill="0" applyBorder="0" applyAlignment="0" applyProtection="0"/>
    <xf numFmtId="38" fontId="132" fillId="0" borderId="0" applyFont="0" applyFill="0" applyBorder="0" applyAlignment="0" applyProtection="0"/>
    <xf numFmtId="0" fontId="3" fillId="0" borderId="0"/>
    <xf numFmtId="0" fontId="3" fillId="0" borderId="1"/>
    <xf numFmtId="42" fontId="131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</cellStyleXfs>
  <cellXfs count="148">
    <xf numFmtId="0" fontId="0" fillId="0" borderId="0" xfId="0"/>
    <xf numFmtId="0" fontId="5" fillId="0" borderId="0" xfId="939"/>
    <xf numFmtId="4" fontId="11" fillId="0" borderId="0" xfId="939" applyNumberFormat="1" applyFont="1" applyFill="1" applyBorder="1" applyAlignment="1">
      <alignment horizontal="center" vertical="center" wrapText="1"/>
    </xf>
    <xf numFmtId="4" fontId="11" fillId="0" borderId="0" xfId="939" applyNumberFormat="1" applyFont="1" applyFill="1" applyBorder="1" applyAlignment="1">
      <alignment horizontal="left" vertical="center" wrapText="1"/>
    </xf>
    <xf numFmtId="4" fontId="145" fillId="0" borderId="32" xfId="939" applyNumberFormat="1" applyFont="1" applyFill="1" applyBorder="1" applyAlignment="1">
      <alignment vertical="center" wrapText="1"/>
    </xf>
    <xf numFmtId="0" fontId="149" fillId="0" borderId="0" xfId="939" applyFont="1"/>
    <xf numFmtId="0" fontId="149" fillId="0" borderId="0" xfId="939" applyFont="1" applyAlignment="1">
      <alignment horizontal="center" vertical="center"/>
    </xf>
    <xf numFmtId="0" fontId="148" fillId="0" borderId="0" xfId="939" applyFont="1" applyFill="1" applyBorder="1" applyAlignment="1">
      <alignment horizontal="left" vertical="center"/>
    </xf>
    <xf numFmtId="4" fontId="154" fillId="0" borderId="0" xfId="939" applyNumberFormat="1" applyFont="1" applyFill="1"/>
    <xf numFmtId="4" fontId="6" fillId="0" borderId="0" xfId="939" applyNumberFormat="1" applyFont="1" applyFill="1"/>
    <xf numFmtId="0" fontId="153" fillId="0" borderId="0" xfId="939" applyFont="1" applyFill="1" applyBorder="1" applyAlignment="1">
      <alignment horizontal="left" vertical="center"/>
    </xf>
    <xf numFmtId="4" fontId="7" fillId="37" borderId="0" xfId="939" applyNumberFormat="1" applyFont="1" applyFill="1"/>
    <xf numFmtId="3" fontId="155" fillId="37" borderId="42" xfId="939" applyNumberFormat="1" applyFont="1" applyFill="1" applyBorder="1" applyAlignment="1">
      <alignment horizontal="center"/>
    </xf>
    <xf numFmtId="0" fontId="153" fillId="0" borderId="32" xfId="939" applyFont="1" applyFill="1" applyBorder="1" applyAlignment="1">
      <alignment horizontal="left" vertical="center"/>
    </xf>
    <xf numFmtId="0" fontId="154" fillId="0" borderId="31" xfId="939" applyFont="1" applyFill="1" applyBorder="1" applyAlignment="1">
      <alignment horizontal="left" vertical="center" wrapText="1"/>
    </xf>
    <xf numFmtId="0" fontId="154" fillId="0" borderId="31" xfId="939" applyFont="1" applyFill="1" applyBorder="1" applyAlignment="1">
      <alignment horizontal="right" vertical="center"/>
    </xf>
    <xf numFmtId="0" fontId="154" fillId="0" borderId="29" xfId="939" applyFont="1" applyFill="1" applyBorder="1" applyAlignment="1">
      <alignment horizontal="right" vertical="center"/>
    </xf>
    <xf numFmtId="0" fontId="153" fillId="0" borderId="16" xfId="939" applyFont="1" applyFill="1" applyBorder="1" applyAlignment="1">
      <alignment horizontal="left" vertical="center"/>
    </xf>
    <xf numFmtId="0" fontId="153" fillId="0" borderId="38" xfId="939" applyFont="1" applyFill="1" applyBorder="1" applyAlignment="1">
      <alignment horizontal="left" vertical="center"/>
    </xf>
    <xf numFmtId="0" fontId="154" fillId="0" borderId="31" xfId="939" applyFont="1" applyFill="1" applyBorder="1" applyAlignment="1">
      <alignment horizontal="left" vertical="center"/>
    </xf>
    <xf numFmtId="0" fontId="154" fillId="0" borderId="30" xfId="939" applyFont="1" applyFill="1" applyBorder="1" applyAlignment="1">
      <alignment horizontal="right" vertical="center"/>
    </xf>
    <xf numFmtId="0" fontId="153" fillId="0" borderId="21" xfId="939" applyFont="1" applyFill="1" applyBorder="1" applyAlignment="1">
      <alignment horizontal="left" vertical="center"/>
    </xf>
    <xf numFmtId="0" fontId="153" fillId="0" borderId="30" xfId="939" applyFont="1" applyFill="1" applyBorder="1" applyAlignment="1">
      <alignment horizontal="left" vertical="center"/>
    </xf>
    <xf numFmtId="0" fontId="6" fillId="0" borderId="0" xfId="939" applyFont="1" applyFill="1" applyAlignment="1">
      <alignment horizontal="center"/>
    </xf>
    <xf numFmtId="0" fontId="6" fillId="0" borderId="0" xfId="939" applyFont="1" applyFill="1" applyBorder="1"/>
    <xf numFmtId="4" fontId="6" fillId="0" borderId="0" xfId="939" applyNumberFormat="1" applyFont="1" applyFill="1" applyAlignment="1">
      <alignment horizontal="center"/>
    </xf>
    <xf numFmtId="4" fontId="11" fillId="0" borderId="0" xfId="939" applyNumberFormat="1" applyFont="1" applyFill="1" applyAlignment="1">
      <alignment vertical="center"/>
    </xf>
    <xf numFmtId="4" fontId="145" fillId="0" borderId="32" xfId="939" applyNumberFormat="1" applyFont="1" applyFill="1" applyBorder="1" applyAlignment="1">
      <alignment horizontal="center" vertical="center"/>
    </xf>
    <xf numFmtId="195" fontId="145" fillId="0" borderId="30" xfId="939" applyNumberFormat="1" applyFont="1" applyFill="1" applyBorder="1" applyAlignment="1">
      <alignment horizontal="center" vertical="center"/>
    </xf>
    <xf numFmtId="195" fontId="145" fillId="0" borderId="32" xfId="939" applyNumberFormat="1" applyFont="1" applyFill="1" applyBorder="1" applyAlignment="1">
      <alignment horizontal="center" vertical="center"/>
    </xf>
    <xf numFmtId="249" fontId="156" fillId="0" borderId="0" xfId="939" applyNumberFormat="1" applyFont="1" applyFill="1"/>
    <xf numFmtId="4" fontId="157" fillId="37" borderId="0" xfId="939" applyNumberFormat="1" applyFont="1" applyFill="1"/>
    <xf numFmtId="4" fontId="158" fillId="0" borderId="0" xfId="939" applyNumberFormat="1" applyFont="1" applyFill="1"/>
    <xf numFmtId="0" fontId="146" fillId="0" borderId="31" xfId="939" applyFont="1" applyFill="1" applyBorder="1" applyAlignment="1">
      <alignment horizontal="left" vertical="center" wrapText="1"/>
    </xf>
    <xf numFmtId="0" fontId="146" fillId="0" borderId="31" xfId="939" applyFont="1" applyFill="1" applyBorder="1" applyAlignment="1">
      <alignment horizontal="right" vertical="center"/>
    </xf>
    <xf numFmtId="0" fontId="146" fillId="0" borderId="29" xfId="939" applyFont="1" applyFill="1" applyBorder="1" applyAlignment="1">
      <alignment horizontal="right" vertical="center"/>
    </xf>
    <xf numFmtId="0" fontId="146" fillId="0" borderId="30" xfId="939" applyFont="1" applyFill="1" applyBorder="1" applyAlignment="1">
      <alignment horizontal="right" vertical="center"/>
    </xf>
    <xf numFmtId="0" fontId="153" fillId="0" borderId="0" xfId="939" applyFont="1" applyFill="1" applyBorder="1" applyAlignment="1">
      <alignment vertical="center"/>
    </xf>
    <xf numFmtId="0" fontId="154" fillId="0" borderId="32" xfId="939" applyFont="1" applyFill="1" applyBorder="1" applyAlignment="1">
      <alignment vertical="center"/>
    </xf>
    <xf numFmtId="194" fontId="153" fillId="0" borderId="31" xfId="890" applyNumberFormat="1" applyFont="1" applyFill="1" applyBorder="1" applyAlignment="1">
      <alignment vertical="center"/>
    </xf>
    <xf numFmtId="197" fontId="153" fillId="0" borderId="30" xfId="882" applyNumberFormat="1" applyFont="1" applyFill="1" applyBorder="1" applyAlignment="1">
      <alignment vertical="center"/>
    </xf>
    <xf numFmtId="197" fontId="153" fillId="0" borderId="29" xfId="882" applyNumberFormat="1" applyFont="1" applyFill="1" applyBorder="1" applyAlignment="1">
      <alignment vertical="center"/>
    </xf>
    <xf numFmtId="197" fontId="153" fillId="0" borderId="16" xfId="882" applyNumberFormat="1" applyFont="1" applyFill="1" applyBorder="1" applyAlignment="1">
      <alignment vertical="center"/>
    </xf>
    <xf numFmtId="197" fontId="153" fillId="0" borderId="38" xfId="882" applyNumberFormat="1" applyFont="1" applyFill="1" applyBorder="1" applyAlignment="1">
      <alignment vertical="center"/>
    </xf>
    <xf numFmtId="194" fontId="154" fillId="0" borderId="30" xfId="890" applyNumberFormat="1" applyFont="1" applyFill="1" applyBorder="1" applyAlignment="1">
      <alignment vertical="center"/>
    </xf>
    <xf numFmtId="4" fontId="154" fillId="0" borderId="0" xfId="939" applyNumberFormat="1" applyFont="1" applyFill="1" applyAlignment="1">
      <alignment vertical="center"/>
    </xf>
    <xf numFmtId="4" fontId="6" fillId="0" borderId="0" xfId="939" applyNumberFormat="1" applyFont="1" applyFill="1" applyAlignment="1">
      <alignment vertical="center"/>
    </xf>
    <xf numFmtId="4" fontId="7" fillId="37" borderId="0" xfId="939" applyNumberFormat="1" applyFont="1" applyFill="1" applyAlignment="1">
      <alignment vertical="center"/>
    </xf>
    <xf numFmtId="3" fontId="155" fillId="37" borderId="42" xfId="939" applyNumberFormat="1" applyFont="1" applyFill="1" applyBorder="1" applyAlignment="1">
      <alignment horizontal="center" vertical="center"/>
    </xf>
    <xf numFmtId="194" fontId="153" fillId="0" borderId="30" xfId="890" applyNumberFormat="1" applyFont="1" applyFill="1" applyBorder="1" applyAlignment="1">
      <alignment vertical="center"/>
    </xf>
    <xf numFmtId="194" fontId="153" fillId="0" borderId="21" xfId="890" applyNumberFormat="1" applyFont="1" applyFill="1" applyBorder="1" applyAlignment="1">
      <alignment vertical="center"/>
    </xf>
    <xf numFmtId="197" fontId="153" fillId="0" borderId="21" xfId="882" applyNumberFormat="1" applyFont="1" applyFill="1" applyBorder="1" applyAlignment="1">
      <alignment vertical="center"/>
    </xf>
    <xf numFmtId="4" fontId="6" fillId="0" borderId="0" xfId="939" applyNumberFormat="1" applyFont="1" applyFill="1" applyAlignment="1">
      <alignment horizontal="center" vertical="center"/>
    </xf>
    <xf numFmtId="4" fontId="11" fillId="0" borderId="0" xfId="939" applyNumberFormat="1" applyFont="1" applyFill="1" applyAlignment="1">
      <alignment horizontal="center" vertical="center"/>
    </xf>
    <xf numFmtId="4" fontId="146" fillId="0" borderId="32" xfId="939" applyNumberFormat="1" applyFont="1" applyFill="1" applyBorder="1" applyAlignment="1">
      <alignment horizontal="center" vertical="center"/>
    </xf>
    <xf numFmtId="4" fontId="146" fillId="0" borderId="35" xfId="939" applyNumberFormat="1" applyFont="1" applyFill="1" applyBorder="1" applyAlignment="1">
      <alignment horizontal="center" vertical="center"/>
    </xf>
    <xf numFmtId="4" fontId="147" fillId="0" borderId="32" xfId="939" applyNumberFormat="1" applyFont="1" applyFill="1" applyBorder="1" applyAlignment="1">
      <alignment horizontal="left" vertical="center"/>
    </xf>
    <xf numFmtId="4" fontId="145" fillId="0" borderId="36" xfId="939" applyNumberFormat="1" applyFont="1" applyFill="1" applyBorder="1" applyAlignment="1">
      <alignment horizontal="center" vertical="center"/>
    </xf>
    <xf numFmtId="4" fontId="145" fillId="0" borderId="36" xfId="939" applyNumberFormat="1" applyFont="1" applyFill="1" applyBorder="1" applyAlignment="1">
      <alignment vertical="center"/>
    </xf>
    <xf numFmtId="4" fontId="146" fillId="0" borderId="36" xfId="939" applyNumberFormat="1" applyFont="1" applyFill="1" applyBorder="1" applyAlignment="1">
      <alignment horizontal="center" vertical="center"/>
    </xf>
    <xf numFmtId="4" fontId="145" fillId="0" borderId="37" xfId="939" applyNumberFormat="1" applyFont="1" applyFill="1" applyBorder="1" applyAlignment="1">
      <alignment vertical="center"/>
    </xf>
    <xf numFmtId="4" fontId="146" fillId="0" borderId="37" xfId="939" applyNumberFormat="1" applyFont="1" applyFill="1" applyBorder="1" applyAlignment="1">
      <alignment horizontal="center" vertical="center"/>
    </xf>
    <xf numFmtId="4" fontId="146" fillId="0" borderId="3" xfId="939" applyNumberFormat="1" applyFont="1" applyFill="1" applyBorder="1" applyAlignment="1">
      <alignment horizontal="center" vertical="center"/>
    </xf>
    <xf numFmtId="4" fontId="145" fillId="0" borderId="3" xfId="939" applyNumberFormat="1" applyFont="1" applyFill="1" applyBorder="1" applyAlignment="1">
      <alignment horizontal="center" vertical="center"/>
    </xf>
    <xf numFmtId="4" fontId="145" fillId="0" borderId="35" xfId="939" applyNumberFormat="1" applyFont="1" applyFill="1" applyBorder="1" applyAlignment="1">
      <alignment vertical="center"/>
    </xf>
    <xf numFmtId="4" fontId="145" fillId="0" borderId="35" xfId="939" applyNumberFormat="1" applyFont="1" applyFill="1" applyBorder="1" applyAlignment="1">
      <alignment horizontal="center" vertical="center"/>
    </xf>
    <xf numFmtId="4" fontId="145" fillId="0" borderId="39" xfId="939" applyNumberFormat="1" applyFont="1" applyFill="1" applyBorder="1" applyAlignment="1">
      <alignment vertical="center"/>
    </xf>
    <xf numFmtId="4" fontId="146" fillId="0" borderId="39" xfId="939" applyNumberFormat="1" applyFont="1" applyFill="1" applyBorder="1" applyAlignment="1">
      <alignment horizontal="center" vertical="center"/>
    </xf>
    <xf numFmtId="4" fontId="145" fillId="0" borderId="39" xfId="939" applyNumberFormat="1" applyFont="1" applyFill="1" applyBorder="1" applyAlignment="1">
      <alignment horizontal="center" vertical="center"/>
    </xf>
    <xf numFmtId="4" fontId="11" fillId="0" borderId="0" xfId="939" applyNumberFormat="1" applyFont="1" applyFill="1" applyBorder="1" applyAlignment="1">
      <alignment vertical="center"/>
    </xf>
    <xf numFmtId="4" fontId="11" fillId="0" borderId="0" xfId="939" applyNumberFormat="1" applyFont="1" applyFill="1" applyBorder="1" applyAlignment="1">
      <alignment horizontal="center" vertical="center"/>
    </xf>
    <xf numFmtId="198" fontId="11" fillId="0" borderId="0" xfId="939" applyNumberFormat="1" applyFont="1" applyFill="1" applyAlignment="1">
      <alignment vertical="center"/>
    </xf>
    <xf numFmtId="4" fontId="145" fillId="0" borderId="16" xfId="939" applyNumberFormat="1" applyFont="1" applyFill="1" applyBorder="1" applyAlignment="1">
      <alignment horizontal="center" vertical="center"/>
    </xf>
    <xf numFmtId="49" fontId="153" fillId="0" borderId="16" xfId="939" applyNumberFormat="1" applyFont="1" applyFill="1" applyBorder="1" applyAlignment="1">
      <alignment horizontal="center" vertical="center"/>
    </xf>
    <xf numFmtId="0" fontId="154" fillId="0" borderId="32" xfId="939" applyNumberFormat="1" applyFont="1" applyFill="1" applyBorder="1" applyAlignment="1">
      <alignment horizontal="center" vertical="center"/>
    </xf>
    <xf numFmtId="49" fontId="154" fillId="0" borderId="31" xfId="939" applyNumberFormat="1" applyFont="1" applyFill="1" applyBorder="1" applyAlignment="1">
      <alignment horizontal="center" vertical="center"/>
    </xf>
    <xf numFmtId="43" fontId="154" fillId="0" borderId="31" xfId="939" applyNumberFormat="1" applyFont="1" applyFill="1" applyBorder="1" applyAlignment="1">
      <alignment vertical="center"/>
    </xf>
    <xf numFmtId="49" fontId="154" fillId="0" borderId="29" xfId="939" applyNumberFormat="1" applyFont="1" applyFill="1" applyBorder="1" applyAlignment="1">
      <alignment horizontal="center" vertical="center"/>
    </xf>
    <xf numFmtId="43" fontId="154" fillId="0" borderId="29" xfId="939" applyNumberFormat="1" applyFont="1" applyFill="1" applyBorder="1" applyAlignment="1">
      <alignment vertical="center"/>
    </xf>
    <xf numFmtId="0" fontId="153" fillId="0" borderId="16" xfId="939" applyFont="1" applyFill="1" applyBorder="1" applyAlignment="1">
      <alignment vertical="center"/>
    </xf>
    <xf numFmtId="0" fontId="154" fillId="0" borderId="38" xfId="939" applyNumberFormat="1" applyFont="1" applyFill="1" applyBorder="1" applyAlignment="1">
      <alignment horizontal="center" vertical="center"/>
    </xf>
    <xf numFmtId="0" fontId="154" fillId="0" borderId="38" xfId="939" applyFont="1" applyFill="1" applyBorder="1" applyAlignment="1">
      <alignment vertical="center"/>
    </xf>
    <xf numFmtId="0" fontId="154" fillId="0" borderId="30" xfId="939" applyFont="1" applyFill="1" applyBorder="1" applyAlignment="1">
      <alignment vertical="center"/>
    </xf>
    <xf numFmtId="49" fontId="153" fillId="0" borderId="38" xfId="939" applyNumberFormat="1" applyFont="1" applyFill="1" applyBorder="1" applyAlignment="1">
      <alignment horizontal="center" vertical="center"/>
    </xf>
    <xf numFmtId="0" fontId="153" fillId="0" borderId="21" xfId="939" applyFont="1" applyFill="1" applyBorder="1" applyAlignment="1">
      <alignment vertical="center"/>
    </xf>
    <xf numFmtId="49" fontId="153" fillId="0" borderId="21" xfId="939" applyNumberFormat="1" applyFont="1" applyFill="1" applyBorder="1" applyAlignment="1">
      <alignment horizontal="center" vertical="center"/>
    </xf>
    <xf numFmtId="0" fontId="153" fillId="0" borderId="30" xfId="939" applyFont="1" applyFill="1" applyBorder="1" applyAlignment="1">
      <alignment vertical="center"/>
    </xf>
    <xf numFmtId="0" fontId="153" fillId="38" borderId="29" xfId="939" applyFont="1" applyFill="1" applyBorder="1" applyAlignment="1">
      <alignment vertical="center"/>
    </xf>
    <xf numFmtId="0" fontId="153" fillId="38" borderId="29" xfId="939" applyFont="1" applyFill="1" applyBorder="1" applyAlignment="1">
      <alignment horizontal="center" vertical="center"/>
    </xf>
    <xf numFmtId="197" fontId="153" fillId="38" borderId="29" xfId="882" applyNumberFormat="1" applyFont="1" applyFill="1" applyBorder="1" applyAlignment="1">
      <alignment vertical="center"/>
    </xf>
    <xf numFmtId="49" fontId="153" fillId="38" borderId="16" xfId="939" applyNumberFormat="1" applyFont="1" applyFill="1" applyBorder="1" applyAlignment="1">
      <alignment horizontal="center" vertical="center"/>
    </xf>
    <xf numFmtId="0" fontId="153" fillId="38" borderId="3" xfId="939" applyFont="1" applyFill="1" applyBorder="1" applyAlignment="1">
      <alignment horizontal="center" vertical="center"/>
    </xf>
    <xf numFmtId="0" fontId="153" fillId="38" borderId="16" xfId="939" applyFont="1" applyFill="1" applyBorder="1" applyAlignment="1">
      <alignment horizontal="center" vertical="center"/>
    </xf>
    <xf numFmtId="0" fontId="153" fillId="0" borderId="29" xfId="939" applyFont="1" applyFill="1" applyBorder="1" applyAlignment="1">
      <alignment vertical="center"/>
    </xf>
    <xf numFmtId="0" fontId="153" fillId="0" borderId="29" xfId="939" applyFont="1" applyFill="1" applyBorder="1" applyAlignment="1">
      <alignment horizontal="center" vertical="center"/>
    </xf>
    <xf numFmtId="3" fontId="145" fillId="0" borderId="32" xfId="939" applyNumberFormat="1" applyFont="1" applyFill="1" applyBorder="1" applyAlignment="1">
      <alignment horizontal="center" vertical="center"/>
    </xf>
    <xf numFmtId="4" fontId="145" fillId="0" borderId="32" xfId="939" applyNumberFormat="1" applyFont="1" applyFill="1" applyBorder="1" applyAlignment="1">
      <alignment horizontal="right" vertical="center"/>
    </xf>
    <xf numFmtId="10" fontId="145" fillId="0" borderId="32" xfId="943" applyNumberFormat="1" applyFont="1" applyFill="1" applyBorder="1" applyAlignment="1">
      <alignment horizontal="right" vertical="center"/>
    </xf>
    <xf numFmtId="10" fontId="145" fillId="0" borderId="30" xfId="943" applyNumberFormat="1" applyFont="1" applyFill="1" applyBorder="1" applyAlignment="1">
      <alignment horizontal="right" vertical="center"/>
    </xf>
    <xf numFmtId="3" fontId="145" fillId="0" borderId="29" xfId="939" applyNumberFormat="1" applyFont="1" applyFill="1" applyBorder="1" applyAlignment="1">
      <alignment horizontal="center" vertical="center"/>
    </xf>
    <xf numFmtId="10" fontId="145" fillId="0" borderId="29" xfId="943" applyNumberFormat="1" applyFont="1" applyFill="1" applyBorder="1" applyAlignment="1">
      <alignment horizontal="right" vertical="center"/>
    </xf>
    <xf numFmtId="3" fontId="145" fillId="0" borderId="16" xfId="939" applyNumberFormat="1" applyFont="1" applyFill="1" applyBorder="1" applyAlignment="1">
      <alignment horizontal="center" vertical="center"/>
    </xf>
    <xf numFmtId="10" fontId="145" fillId="0" borderId="16" xfId="943" applyNumberFormat="1" applyFont="1" applyFill="1" applyBorder="1" applyAlignment="1">
      <alignment horizontal="center" vertical="center"/>
    </xf>
    <xf numFmtId="10" fontId="145" fillId="0" borderId="32" xfId="943" applyNumberFormat="1" applyFont="1" applyFill="1" applyBorder="1" applyAlignment="1">
      <alignment horizontal="center" vertical="center"/>
    </xf>
    <xf numFmtId="3" fontId="145" fillId="0" borderId="30" xfId="939" applyNumberFormat="1" applyFont="1" applyFill="1" applyBorder="1" applyAlignment="1">
      <alignment horizontal="center" vertical="center"/>
    </xf>
    <xf numFmtId="4" fontId="145" fillId="0" borderId="30" xfId="939" applyNumberFormat="1" applyFont="1" applyFill="1" applyBorder="1" applyAlignment="1">
      <alignment horizontal="center" vertical="center"/>
    </xf>
    <xf numFmtId="4" fontId="145" fillId="0" borderId="29" xfId="939" applyNumberFormat="1" applyFont="1" applyFill="1" applyBorder="1" applyAlignment="1">
      <alignment horizontal="center" vertical="center"/>
    </xf>
    <xf numFmtId="4" fontId="145" fillId="0" borderId="33" xfId="939" applyNumberFormat="1" applyFont="1" applyFill="1" applyBorder="1" applyAlignment="1">
      <alignment horizontal="center" vertical="center"/>
    </xf>
    <xf numFmtId="4" fontId="146" fillId="0" borderId="43" xfId="939" applyNumberFormat="1" applyFont="1" applyFill="1" applyBorder="1" applyAlignment="1">
      <alignment horizontal="center" vertical="center"/>
    </xf>
    <xf numFmtId="4" fontId="145" fillId="0" borderId="40" xfId="939" applyNumberFormat="1" applyFont="1" applyFill="1" applyBorder="1" applyAlignment="1">
      <alignment horizontal="center" vertical="center"/>
    </xf>
    <xf numFmtId="4" fontId="146" fillId="0" borderId="40" xfId="939" applyNumberFormat="1" applyFont="1" applyFill="1" applyBorder="1" applyAlignment="1">
      <alignment horizontal="center" vertical="center"/>
    </xf>
    <xf numFmtId="10" fontId="145" fillId="0" borderId="43" xfId="943" applyNumberFormat="1" applyFont="1" applyFill="1" applyBorder="1" applyAlignment="1">
      <alignment horizontal="right" vertical="center"/>
    </xf>
    <xf numFmtId="4" fontId="145" fillId="38" borderId="16" xfId="939" applyNumberFormat="1" applyFont="1" applyFill="1" applyBorder="1" applyAlignment="1">
      <alignment horizontal="center" vertical="center"/>
    </xf>
    <xf numFmtId="4" fontId="145" fillId="0" borderId="37" xfId="939" applyNumberFormat="1" applyFont="1" applyFill="1" applyBorder="1" applyAlignment="1">
      <alignment horizontal="center" vertical="center"/>
    </xf>
    <xf numFmtId="0" fontId="6" fillId="0" borderId="16" xfId="939" applyFont="1" applyFill="1" applyBorder="1" applyAlignment="1">
      <alignment horizontal="center" vertical="center"/>
    </xf>
    <xf numFmtId="0" fontId="6" fillId="0" borderId="16" xfId="939" applyFont="1" applyFill="1" applyBorder="1" applyAlignment="1">
      <alignment vertical="center"/>
    </xf>
    <xf numFmtId="43" fontId="153" fillId="38" borderId="29" xfId="890" applyNumberFormat="1" applyFont="1" applyFill="1" applyBorder="1" applyAlignment="1">
      <alignment vertical="center"/>
    </xf>
    <xf numFmtId="43" fontId="153" fillId="0" borderId="31" xfId="890" applyNumberFormat="1" applyFont="1" applyFill="1" applyBorder="1" applyAlignment="1">
      <alignment vertical="center"/>
    </xf>
    <xf numFmtId="43" fontId="153" fillId="0" borderId="29" xfId="890" applyNumberFormat="1" applyFont="1" applyFill="1" applyBorder="1" applyAlignment="1">
      <alignment vertical="center"/>
    </xf>
    <xf numFmtId="43" fontId="153" fillId="0" borderId="16" xfId="890" applyNumberFormat="1" applyFont="1" applyFill="1" applyBorder="1" applyAlignment="1">
      <alignment vertical="center"/>
    </xf>
    <xf numFmtId="43" fontId="153" fillId="0" borderId="38" xfId="890" applyNumberFormat="1" applyFont="1" applyFill="1" applyBorder="1" applyAlignment="1">
      <alignment vertical="center"/>
    </xf>
    <xf numFmtId="43" fontId="153" fillId="0" borderId="30" xfId="890" applyNumberFormat="1" applyFont="1" applyFill="1" applyBorder="1" applyAlignment="1">
      <alignment vertical="center"/>
    </xf>
    <xf numFmtId="43" fontId="154" fillId="0" borderId="38" xfId="890" applyNumberFormat="1" applyFont="1" applyFill="1" applyBorder="1" applyAlignment="1">
      <alignment vertical="center"/>
    </xf>
    <xf numFmtId="43" fontId="154" fillId="0" borderId="30" xfId="890" applyNumberFormat="1" applyFont="1" applyFill="1" applyBorder="1" applyAlignment="1">
      <alignment vertical="center"/>
    </xf>
    <xf numFmtId="4" fontId="145" fillId="0" borderId="35" xfId="939" applyNumberFormat="1" applyFont="1" applyFill="1" applyBorder="1" applyAlignment="1">
      <alignment horizontal="right" vertical="center"/>
    </xf>
    <xf numFmtId="4" fontId="145" fillId="0" borderId="36" xfId="939" applyNumberFormat="1" applyFont="1" applyFill="1" applyBorder="1" applyAlignment="1">
      <alignment horizontal="right" vertical="center"/>
    </xf>
    <xf numFmtId="4" fontId="145" fillId="0" borderId="37" xfId="939" applyNumberFormat="1" applyFont="1" applyFill="1" applyBorder="1" applyAlignment="1">
      <alignment horizontal="right" vertical="center"/>
    </xf>
    <xf numFmtId="4" fontId="146" fillId="0" borderId="37" xfId="939" applyNumberFormat="1" applyFont="1" applyFill="1" applyBorder="1" applyAlignment="1">
      <alignment horizontal="right" vertical="center"/>
    </xf>
    <xf numFmtId="4" fontId="145" fillId="0" borderId="3" xfId="939" applyNumberFormat="1" applyFont="1" applyFill="1" applyBorder="1" applyAlignment="1">
      <alignment horizontal="right" vertical="center"/>
    </xf>
    <xf numFmtId="4" fontId="146" fillId="0" borderId="3" xfId="939" applyNumberFormat="1" applyFont="1" applyFill="1" applyBorder="1" applyAlignment="1">
      <alignment horizontal="right" vertical="center"/>
    </xf>
    <xf numFmtId="4" fontId="146" fillId="0" borderId="35" xfId="939" applyNumberFormat="1" applyFont="1" applyFill="1" applyBorder="1" applyAlignment="1">
      <alignment horizontal="right" vertical="center"/>
    </xf>
    <xf numFmtId="4" fontId="145" fillId="0" borderId="39" xfId="939" applyNumberFormat="1" applyFont="1" applyFill="1" applyBorder="1" applyAlignment="1">
      <alignment horizontal="right" vertical="center"/>
    </xf>
    <xf numFmtId="4" fontId="145" fillId="0" borderId="40" xfId="939" applyNumberFormat="1" applyFont="1" applyFill="1" applyBorder="1" applyAlignment="1">
      <alignment horizontal="right" vertical="center"/>
    </xf>
    <xf numFmtId="4" fontId="159" fillId="0" borderId="0" xfId="939" applyNumberFormat="1" applyFont="1" applyFill="1" applyAlignment="1">
      <alignment vertical="center"/>
    </xf>
    <xf numFmtId="0" fontId="150" fillId="0" borderId="0" xfId="939" applyFont="1" applyAlignment="1">
      <alignment horizontal="center" vertical="center"/>
    </xf>
    <xf numFmtId="0" fontId="152" fillId="0" borderId="0" xfId="939" applyFont="1" applyAlignment="1">
      <alignment horizontal="center" vertical="center"/>
    </xf>
    <xf numFmtId="0" fontId="148" fillId="0" borderId="0" xfId="939" applyFont="1" applyAlignment="1">
      <alignment horizontal="center"/>
    </xf>
    <xf numFmtId="0" fontId="150" fillId="0" borderId="0" xfId="939" applyFont="1" applyAlignment="1">
      <alignment horizontal="center" vertical="center" wrapText="1"/>
    </xf>
    <xf numFmtId="0" fontId="148" fillId="0" borderId="0" xfId="939" applyFont="1" applyAlignment="1">
      <alignment horizontal="center" vertical="center"/>
    </xf>
    <xf numFmtId="0" fontId="151" fillId="0" borderId="0" xfId="939" applyFont="1" applyAlignment="1">
      <alignment horizontal="center" vertical="center"/>
    </xf>
    <xf numFmtId="248" fontId="148" fillId="0" borderId="0" xfId="939" applyNumberFormat="1" applyFont="1" applyAlignment="1">
      <alignment horizontal="center" vertical="center"/>
    </xf>
    <xf numFmtId="0" fontId="153" fillId="38" borderId="16" xfId="939" applyFont="1" applyFill="1" applyBorder="1" applyAlignment="1">
      <alignment horizontal="center" vertical="center"/>
    </xf>
    <xf numFmtId="0" fontId="153" fillId="0" borderId="34" xfId="939" applyFont="1" applyFill="1" applyBorder="1" applyAlignment="1">
      <alignment horizontal="center" vertical="center"/>
    </xf>
    <xf numFmtId="0" fontId="153" fillId="0" borderId="0" xfId="939" applyFont="1" applyFill="1" applyBorder="1" applyAlignment="1">
      <alignment horizontal="left" vertical="center"/>
    </xf>
    <xf numFmtId="0" fontId="145" fillId="0" borderId="0" xfId="939" applyFont="1" applyFill="1" applyBorder="1" applyAlignment="1">
      <alignment horizontal="left" vertical="center"/>
    </xf>
    <xf numFmtId="0" fontId="148" fillId="0" borderId="34" xfId="939" applyFont="1" applyFill="1" applyBorder="1" applyAlignment="1">
      <alignment horizontal="center" vertical="center"/>
    </xf>
    <xf numFmtId="4" fontId="145" fillId="38" borderId="16" xfId="939" applyNumberFormat="1" applyFont="1" applyFill="1" applyBorder="1" applyAlignment="1">
      <alignment horizontal="center" vertical="center" wrapText="1"/>
    </xf>
    <xf numFmtId="4" fontId="145" fillId="38" borderId="16" xfId="939" applyNumberFormat="1" applyFont="1" applyFill="1" applyBorder="1" applyAlignment="1">
      <alignment horizontal="center" vertical="center"/>
    </xf>
  </cellXfs>
  <cellStyles count="1012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??" xfId="5" xr:uid="{00000000-0005-0000-0000-000004000000}"/>
    <cellStyle name="???????? 2" xfId="6" xr:uid="{00000000-0005-0000-0000-000005000000}"/>
    <cellStyle name="??????[0]_PERSONAL" xfId="7" xr:uid="{00000000-0005-0000-0000-000006000000}"/>
    <cellStyle name="??????PERSONAL" xfId="8" xr:uid="{00000000-0005-0000-0000-000007000000}"/>
    <cellStyle name="?????[0]_PERSONAL" xfId="9" xr:uid="{00000000-0005-0000-0000-000008000000}"/>
    <cellStyle name="?????PERSONAL" xfId="10" xr:uid="{00000000-0005-0000-0000-000009000000}"/>
    <cellStyle name="????_????" xfId="11" xr:uid="{00000000-0005-0000-0000-00000A000000}"/>
    <cellStyle name="???[0]_PERSONAL" xfId="12" xr:uid="{00000000-0005-0000-0000-00000B000000}"/>
    <cellStyle name="???_PERSONAL" xfId="13" xr:uid="{00000000-0005-0000-0000-00000C000000}"/>
    <cellStyle name="??_??" xfId="14" xr:uid="{00000000-0005-0000-0000-00000D000000}"/>
    <cellStyle name="?@??laroux" xfId="15" xr:uid="{00000000-0005-0000-0000-00000E000000}"/>
    <cellStyle name="_Boq-AC (Ayutthaya)-R2" xfId="16" xr:uid="{00000000-0005-0000-0000-00000F000000}"/>
    <cellStyle name="_Boq-AC (Ayutthaya)-R2_AQ128-50  Big C สุโขทัย111" xfId="17" xr:uid="{00000000-0005-0000-0000-000010000000}"/>
    <cellStyle name="_Boq-AC (Ayutthaya)-R2_Big C วารินทรชำราบ" xfId="18" xr:uid="{00000000-0005-0000-0000-000011000000}"/>
    <cellStyle name="_Boq-AC (Ayutthaya)-R2_BOQ Big C ยโสธร R01" xfId="19" xr:uid="{00000000-0005-0000-0000-000012000000}"/>
    <cellStyle name="_Boq-AC (Ayutthaya)-R2_BOQ Big C วารินทร R01" xfId="20" xr:uid="{00000000-0005-0000-0000-000013000000}"/>
    <cellStyle name="_Boq-AC (Ayutthaya)-R2_form_boq §Ò¹ÃÐºº»ÃÐ¡ÍºÍÒ¤ÒÃ" xfId="21" xr:uid="{00000000-0005-0000-0000-000014000000}"/>
    <cellStyle name="_Boq-AC (Ayutthaya)-R2_Summary (Sukhothai)-r1" xfId="22" xr:uid="{00000000-0005-0000-0000-000015000000}"/>
    <cellStyle name="_BOQ-AIR." xfId="23" xr:uid="{00000000-0005-0000-0000-000016000000}"/>
    <cellStyle name="_Boq-FP-PR1-3 (Contrat No.3)-r2" xfId="24" xr:uid="{00000000-0005-0000-0000-000017000000}"/>
    <cellStyle name="_Boq-PL-r3" xfId="25" xr:uid="{00000000-0005-0000-0000-000018000000}"/>
    <cellStyle name="_CONDO LUMPINI PLACE Pinklao2  ACT 23มีค50" xfId="26" xr:uid="{00000000-0005-0000-0000-000019000000}"/>
    <cellStyle name="=C:\WINDOWS\SYSTEM32\COMMAND.COM" xfId="27" xr:uid="{00000000-0005-0000-0000-00001A000000}"/>
    <cellStyle name="0,0_x000d__x000a_NA_x000d__x000a_" xfId="28" xr:uid="{00000000-0005-0000-0000-00001B000000}"/>
    <cellStyle name="0,0_x000d__x000a_NA_x000d__x000a_ 2" xfId="29" xr:uid="{00000000-0005-0000-0000-00001C000000}"/>
    <cellStyle name="10" xfId="30" xr:uid="{00000000-0005-0000-0000-00001D000000}"/>
    <cellStyle name="20" xfId="31" xr:uid="{00000000-0005-0000-0000-00001E000000}"/>
    <cellStyle name="20 - ต้นแบบ1" xfId="32" xr:uid="{00000000-0005-0000-0000-00001F000000}"/>
    <cellStyle name="20 - ต้นแบบ2" xfId="33" xr:uid="{00000000-0005-0000-0000-000020000000}"/>
    <cellStyle name="20 - ต้นแบบ3" xfId="34" xr:uid="{00000000-0005-0000-0000-000021000000}"/>
    <cellStyle name="20% - Accent1 2" xfId="35" xr:uid="{00000000-0005-0000-0000-000022000000}"/>
    <cellStyle name="20% - Accent1 3" xfId="36" xr:uid="{00000000-0005-0000-0000-000023000000}"/>
    <cellStyle name="20% - Accent2 2" xfId="37" xr:uid="{00000000-0005-0000-0000-000024000000}"/>
    <cellStyle name="20% - Accent2 3" xfId="38" xr:uid="{00000000-0005-0000-0000-000025000000}"/>
    <cellStyle name="20% - Accent3 2" xfId="39" xr:uid="{00000000-0005-0000-0000-000026000000}"/>
    <cellStyle name="20% - Accent3 3" xfId="40" xr:uid="{00000000-0005-0000-0000-000027000000}"/>
    <cellStyle name="20% - Accent4 2" xfId="41" xr:uid="{00000000-0005-0000-0000-000028000000}"/>
    <cellStyle name="20% - Accent4 3" xfId="42" xr:uid="{00000000-0005-0000-0000-000029000000}"/>
    <cellStyle name="20% - Accent5 2" xfId="43" xr:uid="{00000000-0005-0000-0000-00002A000000}"/>
    <cellStyle name="20% - Accent5 3" xfId="44" xr:uid="{00000000-0005-0000-0000-00002B000000}"/>
    <cellStyle name="20% - Accent6 2" xfId="45" xr:uid="{00000000-0005-0000-0000-00002C000000}"/>
    <cellStyle name="20% - Accent6 3" xfId="46" xr:uid="{00000000-0005-0000-0000-00002D000000}"/>
    <cellStyle name="20% - 강조색1" xfId="47" xr:uid="{00000000-0005-0000-0000-00002E000000}"/>
    <cellStyle name="20% - 강조색2" xfId="48" xr:uid="{00000000-0005-0000-0000-00002F000000}"/>
    <cellStyle name="20% - 강조색3" xfId="49" xr:uid="{00000000-0005-0000-0000-000030000000}"/>
    <cellStyle name="20% - 강조색4" xfId="50" xr:uid="{00000000-0005-0000-0000-000031000000}"/>
    <cellStyle name="20% - 강조색5" xfId="51" xr:uid="{00000000-0005-0000-0000-000032000000}"/>
    <cellStyle name="20% - 강조색6" xfId="52" xr:uid="{00000000-0005-0000-0000-000033000000}"/>
    <cellStyle name="๒Wลว - Style1" xfId="53" xr:uid="{00000000-0005-0000-0000-000034000000}"/>
    <cellStyle name="๒Wลว - Style1 2" xfId="54" xr:uid="{00000000-0005-0000-0000-000035000000}"/>
    <cellStyle name="๒Wลว - Style1 3" xfId="55" xr:uid="{00000000-0005-0000-0000-000036000000}"/>
    <cellStyle name="๒Wลว - Style2" xfId="56" xr:uid="{00000000-0005-0000-0000-000037000000}"/>
    <cellStyle name="๒Wลว - Style2 2" xfId="57" xr:uid="{00000000-0005-0000-0000-000038000000}"/>
    <cellStyle name="๒Wลว - Style2 3" xfId="58" xr:uid="{00000000-0005-0000-0000-000039000000}"/>
    <cellStyle name="๒Wลว - Style3" xfId="59" xr:uid="{00000000-0005-0000-0000-00003A000000}"/>
    <cellStyle name="๒Wลว - Style3 2" xfId="60" xr:uid="{00000000-0005-0000-0000-00003B000000}"/>
    <cellStyle name="๒Wลว - Style3 3" xfId="61" xr:uid="{00000000-0005-0000-0000-00003C000000}"/>
    <cellStyle name="๒Wลว - Style4" xfId="62" xr:uid="{00000000-0005-0000-0000-00003D000000}"/>
    <cellStyle name="๒Wลว - Style4 2" xfId="63" xr:uid="{00000000-0005-0000-0000-00003E000000}"/>
    <cellStyle name="๒Wลว - Style4 3" xfId="64" xr:uid="{00000000-0005-0000-0000-00003F000000}"/>
    <cellStyle name="๒Wลว - Style5" xfId="65" xr:uid="{00000000-0005-0000-0000-000040000000}"/>
    <cellStyle name="๒Wลว - Style5 2" xfId="66" xr:uid="{00000000-0005-0000-0000-000041000000}"/>
    <cellStyle name="๒Wลว - Style5 3" xfId="67" xr:uid="{00000000-0005-0000-0000-000042000000}"/>
    <cellStyle name="๒Wลว - Style6" xfId="68" xr:uid="{00000000-0005-0000-0000-000043000000}"/>
    <cellStyle name="๒Wลว - Style6 2" xfId="69" xr:uid="{00000000-0005-0000-0000-000044000000}"/>
    <cellStyle name="๒Wลว - Style6 3" xfId="70" xr:uid="{00000000-0005-0000-0000-000045000000}"/>
    <cellStyle name="๒Wลว - Style7" xfId="71" xr:uid="{00000000-0005-0000-0000-000046000000}"/>
    <cellStyle name="๒Wลว - Style7 2" xfId="72" xr:uid="{00000000-0005-0000-0000-000047000000}"/>
    <cellStyle name="๒Wลว - Style7 3" xfId="73" xr:uid="{00000000-0005-0000-0000-000048000000}"/>
    <cellStyle name="๒Wลว - Style8" xfId="74" xr:uid="{00000000-0005-0000-0000-000049000000}"/>
    <cellStyle name="๒Wลว - Style8 2" xfId="75" xr:uid="{00000000-0005-0000-0000-00004A000000}"/>
    <cellStyle name="๒Wลว - Style8 3" xfId="76" xr:uid="{00000000-0005-0000-0000-00004B000000}"/>
    <cellStyle name="40% - Accent1 2" xfId="77" xr:uid="{00000000-0005-0000-0000-00004C000000}"/>
    <cellStyle name="40% - Accent1 3" xfId="78" xr:uid="{00000000-0005-0000-0000-00004D000000}"/>
    <cellStyle name="40% - Accent2 2" xfId="79" xr:uid="{00000000-0005-0000-0000-00004E000000}"/>
    <cellStyle name="40% - Accent2 3" xfId="80" xr:uid="{00000000-0005-0000-0000-00004F000000}"/>
    <cellStyle name="40% - Accent3 2" xfId="81" xr:uid="{00000000-0005-0000-0000-000050000000}"/>
    <cellStyle name="40% - Accent3 3" xfId="82" xr:uid="{00000000-0005-0000-0000-000051000000}"/>
    <cellStyle name="40% - Accent4 2" xfId="83" xr:uid="{00000000-0005-0000-0000-000052000000}"/>
    <cellStyle name="40% - Accent4 3" xfId="84" xr:uid="{00000000-0005-0000-0000-000053000000}"/>
    <cellStyle name="40% - Accent5 2" xfId="85" xr:uid="{00000000-0005-0000-0000-000054000000}"/>
    <cellStyle name="40% - Accent5 3" xfId="86" xr:uid="{00000000-0005-0000-0000-000055000000}"/>
    <cellStyle name="40% - Accent6 2" xfId="87" xr:uid="{00000000-0005-0000-0000-000056000000}"/>
    <cellStyle name="40% - Accent6 3" xfId="88" xr:uid="{00000000-0005-0000-0000-000057000000}"/>
    <cellStyle name="40% - 강조색1" xfId="89" xr:uid="{00000000-0005-0000-0000-000058000000}"/>
    <cellStyle name="40% - 강조색2" xfId="90" xr:uid="{00000000-0005-0000-0000-000059000000}"/>
    <cellStyle name="40% - 강조색3" xfId="91" xr:uid="{00000000-0005-0000-0000-00005A000000}"/>
    <cellStyle name="40% - 강조색4" xfId="92" xr:uid="{00000000-0005-0000-0000-00005B000000}"/>
    <cellStyle name="40% - 강조색5" xfId="93" xr:uid="{00000000-0005-0000-0000-00005C000000}"/>
    <cellStyle name="40% - 강조색6" xfId="94" xr:uid="{00000000-0005-0000-0000-00005D000000}"/>
    <cellStyle name="60% - Accent1 2" xfId="95" xr:uid="{00000000-0005-0000-0000-00005E000000}"/>
    <cellStyle name="60% - Accent1 3" xfId="96" xr:uid="{00000000-0005-0000-0000-00005F000000}"/>
    <cellStyle name="60% - Accent2 2" xfId="97" xr:uid="{00000000-0005-0000-0000-000060000000}"/>
    <cellStyle name="60% - Accent2 3" xfId="98" xr:uid="{00000000-0005-0000-0000-000061000000}"/>
    <cellStyle name="60% - Accent3 2" xfId="99" xr:uid="{00000000-0005-0000-0000-000062000000}"/>
    <cellStyle name="60% - Accent3 3" xfId="100" xr:uid="{00000000-0005-0000-0000-000063000000}"/>
    <cellStyle name="60% - Accent4 2" xfId="101" xr:uid="{00000000-0005-0000-0000-000064000000}"/>
    <cellStyle name="60% - Accent4 3" xfId="102" xr:uid="{00000000-0005-0000-0000-000065000000}"/>
    <cellStyle name="60% - Accent5 2" xfId="103" xr:uid="{00000000-0005-0000-0000-000066000000}"/>
    <cellStyle name="60% - Accent5 3" xfId="104" xr:uid="{00000000-0005-0000-0000-000067000000}"/>
    <cellStyle name="60% - Accent6 2" xfId="105" xr:uid="{00000000-0005-0000-0000-000068000000}"/>
    <cellStyle name="60% - Accent6 3" xfId="106" xr:uid="{00000000-0005-0000-0000-000069000000}"/>
    <cellStyle name="60% - 강조색1" xfId="107" xr:uid="{00000000-0005-0000-0000-00006A000000}"/>
    <cellStyle name="60% - 강조색2" xfId="108" xr:uid="{00000000-0005-0000-0000-00006B000000}"/>
    <cellStyle name="60% - 강조색3" xfId="109" xr:uid="{00000000-0005-0000-0000-00006C000000}"/>
    <cellStyle name="60% - 강조색4" xfId="110" xr:uid="{00000000-0005-0000-0000-00006D000000}"/>
    <cellStyle name="60% - 강조색5" xfId="111" xr:uid="{00000000-0005-0000-0000-00006E000000}"/>
    <cellStyle name="60% - 강조색6" xfId="112" xr:uid="{00000000-0005-0000-0000-00006F000000}"/>
    <cellStyle name="a" xfId="113" xr:uid="{00000000-0005-0000-0000-000070000000}"/>
    <cellStyle name="abc" xfId="114" xr:uid="{00000000-0005-0000-0000-000071000000}"/>
    <cellStyle name="abc 2" xfId="115" xr:uid="{00000000-0005-0000-0000-000072000000}"/>
    <cellStyle name="Accent1 2" xfId="116" xr:uid="{00000000-0005-0000-0000-000073000000}"/>
    <cellStyle name="Accent1 3" xfId="117" xr:uid="{00000000-0005-0000-0000-000074000000}"/>
    <cellStyle name="Accent2 2" xfId="118" xr:uid="{00000000-0005-0000-0000-000075000000}"/>
    <cellStyle name="Accent2 3" xfId="119" xr:uid="{00000000-0005-0000-0000-000076000000}"/>
    <cellStyle name="Accent3 2" xfId="120" xr:uid="{00000000-0005-0000-0000-000077000000}"/>
    <cellStyle name="Accent3 3" xfId="121" xr:uid="{00000000-0005-0000-0000-000078000000}"/>
    <cellStyle name="Accent4 2" xfId="122" xr:uid="{00000000-0005-0000-0000-000079000000}"/>
    <cellStyle name="Accent4 3" xfId="123" xr:uid="{00000000-0005-0000-0000-00007A000000}"/>
    <cellStyle name="Accent5 2" xfId="124" xr:uid="{00000000-0005-0000-0000-00007B000000}"/>
    <cellStyle name="Accent5 3" xfId="125" xr:uid="{00000000-0005-0000-0000-00007C000000}"/>
    <cellStyle name="Accent6 2" xfId="126" xr:uid="{00000000-0005-0000-0000-00007D000000}"/>
    <cellStyle name="Accent6 3" xfId="127" xr:uid="{00000000-0005-0000-0000-00007E000000}"/>
    <cellStyle name="Bad 2" xfId="128" xr:uid="{00000000-0005-0000-0000-00007F000000}"/>
    <cellStyle name="Bad 3" xfId="129" xr:uid="{00000000-0005-0000-0000-000080000000}"/>
    <cellStyle name="Body" xfId="130" xr:uid="{00000000-0005-0000-0000-000081000000}"/>
    <cellStyle name="BOLDSH - Style1" xfId="131" xr:uid="{00000000-0005-0000-0000-000082000000}"/>
    <cellStyle name="BOLDSH - Style1 2" xfId="132" xr:uid="{00000000-0005-0000-0000-000083000000}"/>
    <cellStyle name="BOLDSH - Style1 2 2" xfId="133" xr:uid="{00000000-0005-0000-0000-000084000000}"/>
    <cellStyle name="BOLDSH - Style1 3" xfId="134" xr:uid="{00000000-0005-0000-0000-000085000000}"/>
    <cellStyle name="BOLDSH - Style1 3 2" xfId="135" xr:uid="{00000000-0005-0000-0000-000086000000}"/>
    <cellStyle name="BOLDSH - Style1 4" xfId="136" xr:uid="{00000000-0005-0000-0000-000087000000}"/>
    <cellStyle name="BOQ" xfId="137" xr:uid="{00000000-0005-0000-0000-000088000000}"/>
    <cellStyle name="BOQ 2" xfId="138" xr:uid="{00000000-0005-0000-0000-000089000000}"/>
    <cellStyle name="BQ-01" xfId="139" xr:uid="{00000000-0005-0000-0000-00008A000000}"/>
    <cellStyle name="BQ-01 2" xfId="140" xr:uid="{00000000-0005-0000-0000-00008B000000}"/>
    <cellStyle name="Calc Currency (0)" xfId="141" xr:uid="{00000000-0005-0000-0000-00008C000000}"/>
    <cellStyle name="Calc Currency (0) 2" xfId="142" xr:uid="{00000000-0005-0000-0000-00008D000000}"/>
    <cellStyle name="Calc Currency (2)" xfId="143" xr:uid="{00000000-0005-0000-0000-00008E000000}"/>
    <cellStyle name="Calc Currency (2) 2" xfId="144" xr:uid="{00000000-0005-0000-0000-00008F000000}"/>
    <cellStyle name="Calc Percent (0)" xfId="145" xr:uid="{00000000-0005-0000-0000-000090000000}"/>
    <cellStyle name="Calc Percent (0) 2" xfId="146" xr:uid="{00000000-0005-0000-0000-000091000000}"/>
    <cellStyle name="Calc Percent (1)" xfId="147" xr:uid="{00000000-0005-0000-0000-000092000000}"/>
    <cellStyle name="Calc Percent (1) 2" xfId="148" xr:uid="{00000000-0005-0000-0000-000093000000}"/>
    <cellStyle name="Calc Percent (2)" xfId="149" xr:uid="{00000000-0005-0000-0000-000094000000}"/>
    <cellStyle name="Calc Percent (2) 2" xfId="150" xr:uid="{00000000-0005-0000-0000-000095000000}"/>
    <cellStyle name="Calc Units (0)" xfId="151" xr:uid="{00000000-0005-0000-0000-000096000000}"/>
    <cellStyle name="Calc Units (0) 2" xfId="152" xr:uid="{00000000-0005-0000-0000-000097000000}"/>
    <cellStyle name="Calc Units (1)" xfId="153" xr:uid="{00000000-0005-0000-0000-000098000000}"/>
    <cellStyle name="Calc Units (1) 2" xfId="154" xr:uid="{00000000-0005-0000-0000-000099000000}"/>
    <cellStyle name="Calc Units (2)" xfId="155" xr:uid="{00000000-0005-0000-0000-00009A000000}"/>
    <cellStyle name="Calc Units (2) 2" xfId="156" xr:uid="{00000000-0005-0000-0000-00009B000000}"/>
    <cellStyle name="Calculation 2" xfId="157" xr:uid="{00000000-0005-0000-0000-00009C000000}"/>
    <cellStyle name="Calculation 2 2" xfId="158" xr:uid="{00000000-0005-0000-0000-00009D000000}"/>
    <cellStyle name="Calculation 3" xfId="159" xr:uid="{00000000-0005-0000-0000-00009E000000}"/>
    <cellStyle name="Calculation 3 2" xfId="160" xr:uid="{00000000-0005-0000-0000-00009F000000}"/>
    <cellStyle name="category" xfId="161" xr:uid="{00000000-0005-0000-0000-0000A0000000}"/>
    <cellStyle name="category 2" xfId="162" xr:uid="{00000000-0005-0000-0000-0000A1000000}"/>
    <cellStyle name="category 3" xfId="163" xr:uid="{00000000-0005-0000-0000-0000A2000000}"/>
    <cellStyle name="Check Cell 2" xfId="164" xr:uid="{00000000-0005-0000-0000-0000A3000000}"/>
    <cellStyle name="Check Cell 3" xfId="165" xr:uid="{00000000-0005-0000-0000-0000A4000000}"/>
    <cellStyle name="ColLevel_1_Book2" xfId="166" xr:uid="{00000000-0005-0000-0000-0000A5000000}"/>
    <cellStyle name="Comma  - Style1" xfId="167" xr:uid="{00000000-0005-0000-0000-0000A7000000}"/>
    <cellStyle name="Comma  - Style2" xfId="168" xr:uid="{00000000-0005-0000-0000-0000A8000000}"/>
    <cellStyle name="Comma  - Style3" xfId="169" xr:uid="{00000000-0005-0000-0000-0000A9000000}"/>
    <cellStyle name="Comma  - Style4" xfId="170" xr:uid="{00000000-0005-0000-0000-0000AA000000}"/>
    <cellStyle name="Comma  - Style5" xfId="171" xr:uid="{00000000-0005-0000-0000-0000AB000000}"/>
    <cellStyle name="Comma  - Style6" xfId="172" xr:uid="{00000000-0005-0000-0000-0000AC000000}"/>
    <cellStyle name="Comma  - Style7" xfId="173" xr:uid="{00000000-0005-0000-0000-0000AD000000}"/>
    <cellStyle name="Comma  - Style8" xfId="174" xr:uid="{00000000-0005-0000-0000-0000AE000000}"/>
    <cellStyle name="Comma  - ต้นแบบ4" xfId="175" xr:uid="{00000000-0005-0000-0000-0000AF000000}"/>
    <cellStyle name="Comma  - ต้นแบบ5" xfId="176" xr:uid="{00000000-0005-0000-0000-0000B0000000}"/>
    <cellStyle name="Comma  - ต้นแบบ6" xfId="177" xr:uid="{00000000-0005-0000-0000-0000B1000000}"/>
    <cellStyle name="Comma  - ต้นแบบ6 2" xfId="178" xr:uid="{00000000-0005-0000-0000-0000B2000000}"/>
    <cellStyle name="Comma  - ต้นแบบ7" xfId="179" xr:uid="{00000000-0005-0000-0000-0000B3000000}"/>
    <cellStyle name="Comma  - ต้นแบบ8" xfId="180" xr:uid="{00000000-0005-0000-0000-0000B4000000}"/>
    <cellStyle name="Comma [00]" xfId="181" xr:uid="{00000000-0005-0000-0000-0000B5000000}"/>
    <cellStyle name="Comma [00] 2" xfId="182" xr:uid="{00000000-0005-0000-0000-0000B6000000}"/>
    <cellStyle name="Comma 10" xfId="183" xr:uid="{00000000-0005-0000-0000-0000B7000000}"/>
    <cellStyle name="Comma 10 2" xfId="184" xr:uid="{00000000-0005-0000-0000-0000B8000000}"/>
    <cellStyle name="Comma 10 2 2" xfId="185" xr:uid="{00000000-0005-0000-0000-0000B9000000}"/>
    <cellStyle name="Comma 10 3" xfId="186" xr:uid="{00000000-0005-0000-0000-0000BA000000}"/>
    <cellStyle name="Comma 11" xfId="187" xr:uid="{00000000-0005-0000-0000-0000BB000000}"/>
    <cellStyle name="Comma 11 2" xfId="188" xr:uid="{00000000-0005-0000-0000-0000BC000000}"/>
    <cellStyle name="Comma 11 2 2" xfId="189" xr:uid="{00000000-0005-0000-0000-0000BD000000}"/>
    <cellStyle name="Comma 11 3" xfId="190" xr:uid="{00000000-0005-0000-0000-0000BE000000}"/>
    <cellStyle name="Comma 12" xfId="191" xr:uid="{00000000-0005-0000-0000-0000BF000000}"/>
    <cellStyle name="Comma 12 2" xfId="192" xr:uid="{00000000-0005-0000-0000-0000C0000000}"/>
    <cellStyle name="Comma 12 2 2" xfId="193" xr:uid="{00000000-0005-0000-0000-0000C1000000}"/>
    <cellStyle name="Comma 12 3" xfId="194" xr:uid="{00000000-0005-0000-0000-0000C2000000}"/>
    <cellStyle name="Comma 13" xfId="195" xr:uid="{00000000-0005-0000-0000-0000C3000000}"/>
    <cellStyle name="Comma 13 2" xfId="196" xr:uid="{00000000-0005-0000-0000-0000C4000000}"/>
    <cellStyle name="Comma 14" xfId="197" xr:uid="{00000000-0005-0000-0000-0000C5000000}"/>
    <cellStyle name="Comma 14 2" xfId="198" xr:uid="{00000000-0005-0000-0000-0000C6000000}"/>
    <cellStyle name="Comma 14 2 2" xfId="199" xr:uid="{00000000-0005-0000-0000-0000C7000000}"/>
    <cellStyle name="Comma 14 3" xfId="200" xr:uid="{00000000-0005-0000-0000-0000C8000000}"/>
    <cellStyle name="Comma 14 3 2" xfId="201" xr:uid="{00000000-0005-0000-0000-0000C9000000}"/>
    <cellStyle name="Comma 14 4" xfId="202" xr:uid="{00000000-0005-0000-0000-0000CA000000}"/>
    <cellStyle name="Comma 15" xfId="203" xr:uid="{00000000-0005-0000-0000-0000CB000000}"/>
    <cellStyle name="Comma 15 2" xfId="204" xr:uid="{00000000-0005-0000-0000-0000CC000000}"/>
    <cellStyle name="Comma 15 2 2" xfId="205" xr:uid="{00000000-0005-0000-0000-0000CD000000}"/>
    <cellStyle name="Comma 15 3" xfId="206" xr:uid="{00000000-0005-0000-0000-0000CE000000}"/>
    <cellStyle name="Comma 16" xfId="207" xr:uid="{00000000-0005-0000-0000-0000CF000000}"/>
    <cellStyle name="Comma 16 2" xfId="208" xr:uid="{00000000-0005-0000-0000-0000D0000000}"/>
    <cellStyle name="Comma 17" xfId="209" xr:uid="{00000000-0005-0000-0000-0000D1000000}"/>
    <cellStyle name="Comma 17 2" xfId="210" xr:uid="{00000000-0005-0000-0000-0000D2000000}"/>
    <cellStyle name="Comma 17 3" xfId="211" xr:uid="{00000000-0005-0000-0000-0000D3000000}"/>
    <cellStyle name="Comma 18" xfId="212" xr:uid="{00000000-0005-0000-0000-0000D4000000}"/>
    <cellStyle name="Comma 18 2" xfId="213" xr:uid="{00000000-0005-0000-0000-0000D5000000}"/>
    <cellStyle name="Comma 18 3" xfId="214" xr:uid="{00000000-0005-0000-0000-0000D6000000}"/>
    <cellStyle name="Comma 19" xfId="215" xr:uid="{00000000-0005-0000-0000-0000D7000000}"/>
    <cellStyle name="Comma 19 2" xfId="216" xr:uid="{00000000-0005-0000-0000-0000D8000000}"/>
    <cellStyle name="Comma 2" xfId="217" xr:uid="{00000000-0005-0000-0000-0000D9000000}"/>
    <cellStyle name="Comma 2 10" xfId="218" xr:uid="{00000000-0005-0000-0000-0000DA000000}"/>
    <cellStyle name="Comma 2 11" xfId="219" xr:uid="{00000000-0005-0000-0000-0000DB000000}"/>
    <cellStyle name="Comma 2 12" xfId="220" xr:uid="{00000000-0005-0000-0000-0000DC000000}"/>
    <cellStyle name="Comma 2 13" xfId="221" xr:uid="{00000000-0005-0000-0000-0000DD000000}"/>
    <cellStyle name="Comma 2 14" xfId="222" xr:uid="{00000000-0005-0000-0000-0000DE000000}"/>
    <cellStyle name="Comma 2 15" xfId="223" xr:uid="{00000000-0005-0000-0000-0000DF000000}"/>
    <cellStyle name="Comma 2 16" xfId="224" xr:uid="{00000000-0005-0000-0000-0000E0000000}"/>
    <cellStyle name="Comma 2 17" xfId="225" xr:uid="{00000000-0005-0000-0000-0000E1000000}"/>
    <cellStyle name="Comma 2 2" xfId="226" xr:uid="{00000000-0005-0000-0000-0000E2000000}"/>
    <cellStyle name="Comma 2 2 2" xfId="227" xr:uid="{00000000-0005-0000-0000-0000E3000000}"/>
    <cellStyle name="Comma 2 2 2 2" xfId="228" xr:uid="{00000000-0005-0000-0000-0000E4000000}"/>
    <cellStyle name="Comma 2 2 2 2 2" xfId="229" xr:uid="{00000000-0005-0000-0000-0000E5000000}"/>
    <cellStyle name="Comma 2 2 2 3" xfId="230" xr:uid="{00000000-0005-0000-0000-0000E6000000}"/>
    <cellStyle name="Comma 2 2 2 3 2" xfId="231" xr:uid="{00000000-0005-0000-0000-0000E7000000}"/>
    <cellStyle name="Comma 2 2 2 4" xfId="232" xr:uid="{00000000-0005-0000-0000-0000E8000000}"/>
    <cellStyle name="Comma 2 2 3" xfId="233" xr:uid="{00000000-0005-0000-0000-0000E9000000}"/>
    <cellStyle name="Comma 2 2 3 2" xfId="234" xr:uid="{00000000-0005-0000-0000-0000EA000000}"/>
    <cellStyle name="Comma 2 2 4" xfId="235" xr:uid="{00000000-0005-0000-0000-0000EB000000}"/>
    <cellStyle name="Comma 2 2_CONDO_3,8,9,10_Update_09_December_2009" xfId="236" xr:uid="{00000000-0005-0000-0000-0000EC000000}"/>
    <cellStyle name="Comma 2 3" xfId="237" xr:uid="{00000000-0005-0000-0000-0000ED000000}"/>
    <cellStyle name="Comma 2 3 2" xfId="238" xr:uid="{00000000-0005-0000-0000-0000EE000000}"/>
    <cellStyle name="Comma 2 3 2 2" xfId="239" xr:uid="{00000000-0005-0000-0000-0000EF000000}"/>
    <cellStyle name="Comma 2 3 3" xfId="240" xr:uid="{00000000-0005-0000-0000-0000F0000000}"/>
    <cellStyle name="Comma 2 3 4" xfId="241" xr:uid="{00000000-0005-0000-0000-0000F1000000}"/>
    <cellStyle name="Comma 2 4" xfId="242" xr:uid="{00000000-0005-0000-0000-0000F2000000}"/>
    <cellStyle name="Comma 2 4 2" xfId="243" xr:uid="{00000000-0005-0000-0000-0000F3000000}"/>
    <cellStyle name="Comma 2 4 2 2" xfId="244" xr:uid="{00000000-0005-0000-0000-0000F4000000}"/>
    <cellStyle name="Comma 2 4 3" xfId="245" xr:uid="{00000000-0005-0000-0000-0000F5000000}"/>
    <cellStyle name="Comma 2 4 3 2" xfId="246" xr:uid="{00000000-0005-0000-0000-0000F6000000}"/>
    <cellStyle name="Comma 2 4 4" xfId="247" xr:uid="{00000000-0005-0000-0000-0000F7000000}"/>
    <cellStyle name="Comma 2 5" xfId="248" xr:uid="{00000000-0005-0000-0000-0000F8000000}"/>
    <cellStyle name="Comma 2 5 2" xfId="249" xr:uid="{00000000-0005-0000-0000-0000F9000000}"/>
    <cellStyle name="Comma 2 5 2 2" xfId="250" xr:uid="{00000000-0005-0000-0000-0000FA000000}"/>
    <cellStyle name="Comma 2 5 3" xfId="251" xr:uid="{00000000-0005-0000-0000-0000FB000000}"/>
    <cellStyle name="Comma 2 6" xfId="252" xr:uid="{00000000-0005-0000-0000-0000FC000000}"/>
    <cellStyle name="Comma 2 7" xfId="253" xr:uid="{00000000-0005-0000-0000-0000FD000000}"/>
    <cellStyle name="Comma 2 7 2" xfId="254" xr:uid="{00000000-0005-0000-0000-0000FE000000}"/>
    <cellStyle name="Comma 2 7 2 2" xfId="255" xr:uid="{00000000-0005-0000-0000-0000FF000000}"/>
    <cellStyle name="Comma 2 7 3" xfId="256" xr:uid="{00000000-0005-0000-0000-000000010000}"/>
    <cellStyle name="Comma 2 7 3 2" xfId="257" xr:uid="{00000000-0005-0000-0000-000001010000}"/>
    <cellStyle name="Comma 2 7 4" xfId="258" xr:uid="{00000000-0005-0000-0000-000002010000}"/>
    <cellStyle name="Comma 2 8" xfId="259" xr:uid="{00000000-0005-0000-0000-000003010000}"/>
    <cellStyle name="Comma 2 9" xfId="260" xr:uid="{00000000-0005-0000-0000-000004010000}"/>
    <cellStyle name="Comma 2 9 2" xfId="261" xr:uid="{00000000-0005-0000-0000-000005010000}"/>
    <cellStyle name="Comma 2_060 040 01 - Budget BoQ" xfId="262" xr:uid="{00000000-0005-0000-0000-000006010000}"/>
    <cellStyle name="Comma 20" xfId="263" xr:uid="{00000000-0005-0000-0000-000007010000}"/>
    <cellStyle name="Comma 20 2" xfId="264" xr:uid="{00000000-0005-0000-0000-000008010000}"/>
    <cellStyle name="Comma 20 2 2" xfId="265" xr:uid="{00000000-0005-0000-0000-000009010000}"/>
    <cellStyle name="Comma 20 2 2 2" xfId="266" xr:uid="{00000000-0005-0000-0000-00000A010000}"/>
    <cellStyle name="Comma 20 2 2 3" xfId="267" xr:uid="{00000000-0005-0000-0000-00000B010000}"/>
    <cellStyle name="Comma 20 2 3" xfId="268" xr:uid="{00000000-0005-0000-0000-00000C010000}"/>
    <cellStyle name="Comma 20 3" xfId="269" xr:uid="{00000000-0005-0000-0000-00000D010000}"/>
    <cellStyle name="Comma 20 3 2" xfId="270" xr:uid="{00000000-0005-0000-0000-00000E010000}"/>
    <cellStyle name="Comma 20 4" xfId="271" xr:uid="{00000000-0005-0000-0000-00000F010000}"/>
    <cellStyle name="Comma 20 4 2" xfId="272" xr:uid="{00000000-0005-0000-0000-000010010000}"/>
    <cellStyle name="Comma 20 4 2 2" xfId="273" xr:uid="{00000000-0005-0000-0000-000011010000}"/>
    <cellStyle name="Comma 20 4 2 3" xfId="274" xr:uid="{00000000-0005-0000-0000-000012010000}"/>
    <cellStyle name="Comma 20 4 3" xfId="275" xr:uid="{00000000-0005-0000-0000-000013010000}"/>
    <cellStyle name="Comma 20 5" xfId="276" xr:uid="{00000000-0005-0000-0000-000014010000}"/>
    <cellStyle name="Comma 21" xfId="277" xr:uid="{00000000-0005-0000-0000-000015010000}"/>
    <cellStyle name="Comma 21 2" xfId="278" xr:uid="{00000000-0005-0000-0000-000016010000}"/>
    <cellStyle name="Comma 21 3" xfId="279" xr:uid="{00000000-0005-0000-0000-000017010000}"/>
    <cellStyle name="Comma 21 4" xfId="280" xr:uid="{00000000-0005-0000-0000-000018010000}"/>
    <cellStyle name="Comma 22" xfId="281" xr:uid="{00000000-0005-0000-0000-000019010000}"/>
    <cellStyle name="Comma 22 2" xfId="282" xr:uid="{00000000-0005-0000-0000-00001A010000}"/>
    <cellStyle name="Comma 23" xfId="283" xr:uid="{00000000-0005-0000-0000-00001B010000}"/>
    <cellStyle name="Comma 23 2" xfId="284" xr:uid="{00000000-0005-0000-0000-00001C010000}"/>
    <cellStyle name="Comma 23 3" xfId="285" xr:uid="{00000000-0005-0000-0000-00001D010000}"/>
    <cellStyle name="Comma 23 4" xfId="286" xr:uid="{00000000-0005-0000-0000-00001E010000}"/>
    <cellStyle name="Comma 23 5" xfId="287" xr:uid="{00000000-0005-0000-0000-00001F010000}"/>
    <cellStyle name="Comma 23 6" xfId="288" xr:uid="{00000000-0005-0000-0000-000020010000}"/>
    <cellStyle name="Comma 23 7" xfId="289" xr:uid="{00000000-0005-0000-0000-000021010000}"/>
    <cellStyle name="Comma 24" xfId="290" xr:uid="{00000000-0005-0000-0000-000022010000}"/>
    <cellStyle name="Comma 24 2" xfId="291" xr:uid="{00000000-0005-0000-0000-000023010000}"/>
    <cellStyle name="Comma 25" xfId="292" xr:uid="{00000000-0005-0000-0000-000024010000}"/>
    <cellStyle name="Comma 25 2" xfId="293" xr:uid="{00000000-0005-0000-0000-000025010000}"/>
    <cellStyle name="Comma 26" xfId="294" xr:uid="{00000000-0005-0000-0000-000026010000}"/>
    <cellStyle name="Comma 26 2" xfId="295" xr:uid="{00000000-0005-0000-0000-000027010000}"/>
    <cellStyle name="Comma 27" xfId="296" xr:uid="{00000000-0005-0000-0000-000028010000}"/>
    <cellStyle name="Comma 28" xfId="297" xr:uid="{00000000-0005-0000-0000-000029010000}"/>
    <cellStyle name="Comma 28 2" xfId="298" xr:uid="{00000000-0005-0000-0000-00002A010000}"/>
    <cellStyle name="Comma 29" xfId="299" xr:uid="{00000000-0005-0000-0000-00002B010000}"/>
    <cellStyle name="Comma 29 2" xfId="300" xr:uid="{00000000-0005-0000-0000-00002C010000}"/>
    <cellStyle name="Comma 3" xfId="301" xr:uid="{00000000-0005-0000-0000-00002D010000}"/>
    <cellStyle name="Comma 3 10" xfId="1008" xr:uid="{00000000-0005-0000-0000-00002E010000}"/>
    <cellStyle name="Comma 3 2" xfId="302" xr:uid="{00000000-0005-0000-0000-00002F010000}"/>
    <cellStyle name="Comma 3 2 2" xfId="303" xr:uid="{00000000-0005-0000-0000-000030010000}"/>
    <cellStyle name="Comma 3 2 2 2" xfId="304" xr:uid="{00000000-0005-0000-0000-000031010000}"/>
    <cellStyle name="Comma 3 2 2 3" xfId="305" xr:uid="{00000000-0005-0000-0000-000032010000}"/>
    <cellStyle name="Comma 3 2 2 4" xfId="306" xr:uid="{00000000-0005-0000-0000-000033010000}"/>
    <cellStyle name="Comma 3 2 3" xfId="307" xr:uid="{00000000-0005-0000-0000-000034010000}"/>
    <cellStyle name="Comma 3 2 3 2" xfId="308" xr:uid="{00000000-0005-0000-0000-000035010000}"/>
    <cellStyle name="Comma 3 2 4" xfId="309" xr:uid="{00000000-0005-0000-0000-000036010000}"/>
    <cellStyle name="Comma 3 2 5" xfId="310" xr:uid="{00000000-0005-0000-0000-000037010000}"/>
    <cellStyle name="Comma 3 3" xfId="311" xr:uid="{00000000-0005-0000-0000-000038010000}"/>
    <cellStyle name="Comma 3 3 2" xfId="312" xr:uid="{00000000-0005-0000-0000-000039010000}"/>
    <cellStyle name="Comma 3 3 2 2" xfId="313" xr:uid="{00000000-0005-0000-0000-00003A010000}"/>
    <cellStyle name="Comma 3 3 3" xfId="314" xr:uid="{00000000-0005-0000-0000-00003B010000}"/>
    <cellStyle name="Comma 3 4" xfId="315" xr:uid="{00000000-0005-0000-0000-00003C010000}"/>
    <cellStyle name="Comma 3 4 2" xfId="316" xr:uid="{00000000-0005-0000-0000-00003D010000}"/>
    <cellStyle name="Comma 3 4 3" xfId="317" xr:uid="{00000000-0005-0000-0000-00003E010000}"/>
    <cellStyle name="Comma 3 5" xfId="318" xr:uid="{00000000-0005-0000-0000-00003F010000}"/>
    <cellStyle name="Comma 3 5 2" xfId="319" xr:uid="{00000000-0005-0000-0000-000040010000}"/>
    <cellStyle name="Comma 3 6" xfId="320" xr:uid="{00000000-0005-0000-0000-000041010000}"/>
    <cellStyle name="Comma 3 6 2" xfId="321" xr:uid="{00000000-0005-0000-0000-000042010000}"/>
    <cellStyle name="Comma 3 7" xfId="322" xr:uid="{00000000-0005-0000-0000-000043010000}"/>
    <cellStyle name="Comma 3 8" xfId="323" xr:uid="{00000000-0005-0000-0000-000044010000}"/>
    <cellStyle name="Comma 3 8 2" xfId="324" xr:uid="{00000000-0005-0000-0000-000045010000}"/>
    <cellStyle name="Comma 3 8 2 2" xfId="325" xr:uid="{00000000-0005-0000-0000-000046010000}"/>
    <cellStyle name="Comma 3 8 3" xfId="326" xr:uid="{00000000-0005-0000-0000-000047010000}"/>
    <cellStyle name="Comma 3 9" xfId="327" xr:uid="{00000000-0005-0000-0000-000048010000}"/>
    <cellStyle name="Comma 3_CONDO_3,8,9,10_Update_09_December_2009" xfId="328" xr:uid="{00000000-0005-0000-0000-000049010000}"/>
    <cellStyle name="Comma 30" xfId="329" xr:uid="{00000000-0005-0000-0000-00004A010000}"/>
    <cellStyle name="Comma 30 2" xfId="330" xr:uid="{00000000-0005-0000-0000-00004B010000}"/>
    <cellStyle name="Comma 30 2 2" xfId="331" xr:uid="{00000000-0005-0000-0000-00004C010000}"/>
    <cellStyle name="Comma 30 3" xfId="332" xr:uid="{00000000-0005-0000-0000-00004D010000}"/>
    <cellStyle name="Comma 31" xfId="333" xr:uid="{00000000-0005-0000-0000-00004E010000}"/>
    <cellStyle name="Comma 31 2" xfId="334" xr:uid="{00000000-0005-0000-0000-00004F010000}"/>
    <cellStyle name="Comma 32" xfId="335" xr:uid="{00000000-0005-0000-0000-000050010000}"/>
    <cellStyle name="Comma 32 2" xfId="336" xr:uid="{00000000-0005-0000-0000-000051010000}"/>
    <cellStyle name="Comma 33" xfId="337" xr:uid="{00000000-0005-0000-0000-000052010000}"/>
    <cellStyle name="Comma 33 2" xfId="338" xr:uid="{00000000-0005-0000-0000-000053010000}"/>
    <cellStyle name="Comma 34" xfId="339" xr:uid="{00000000-0005-0000-0000-000054010000}"/>
    <cellStyle name="Comma 34 2" xfId="340" xr:uid="{00000000-0005-0000-0000-000055010000}"/>
    <cellStyle name="Comma 35" xfId="341" xr:uid="{00000000-0005-0000-0000-000056010000}"/>
    <cellStyle name="Comma 35 2" xfId="342" xr:uid="{00000000-0005-0000-0000-000057010000}"/>
    <cellStyle name="Comma 36" xfId="343" xr:uid="{00000000-0005-0000-0000-000058010000}"/>
    <cellStyle name="Comma 37" xfId="344" xr:uid="{00000000-0005-0000-0000-000059010000}"/>
    <cellStyle name="Comma 38" xfId="1009" xr:uid="{00000000-0005-0000-0000-00005A010000}"/>
    <cellStyle name="Comma 38 2" xfId="345" xr:uid="{00000000-0005-0000-0000-00005B010000}"/>
    <cellStyle name="Comma 4" xfId="346" xr:uid="{00000000-0005-0000-0000-00005C010000}"/>
    <cellStyle name="Comma 4 2" xfId="347" xr:uid="{00000000-0005-0000-0000-00005D010000}"/>
    <cellStyle name="Comma 4 2 2" xfId="348" xr:uid="{00000000-0005-0000-0000-00005E010000}"/>
    <cellStyle name="Comma 4 2 3" xfId="349" xr:uid="{00000000-0005-0000-0000-00005F010000}"/>
    <cellStyle name="Comma 4 2 3 2" xfId="350" xr:uid="{00000000-0005-0000-0000-000060010000}"/>
    <cellStyle name="Comma 4 2 4" xfId="351" xr:uid="{00000000-0005-0000-0000-000061010000}"/>
    <cellStyle name="Comma 4 2 5" xfId="352" xr:uid="{00000000-0005-0000-0000-000062010000}"/>
    <cellStyle name="Comma 4 2 5 2" xfId="353" xr:uid="{00000000-0005-0000-0000-000063010000}"/>
    <cellStyle name="Comma 4 2 6" xfId="354" xr:uid="{00000000-0005-0000-0000-000064010000}"/>
    <cellStyle name="Comma 4 3" xfId="355" xr:uid="{00000000-0005-0000-0000-000065010000}"/>
    <cellStyle name="Comma 4 4" xfId="356" xr:uid="{00000000-0005-0000-0000-000066010000}"/>
    <cellStyle name="Comma 4 4 2" xfId="357" xr:uid="{00000000-0005-0000-0000-000067010000}"/>
    <cellStyle name="Comma 4 5" xfId="358" xr:uid="{00000000-0005-0000-0000-000068010000}"/>
    <cellStyle name="Comma 4 5 2" xfId="359" xr:uid="{00000000-0005-0000-0000-000069010000}"/>
    <cellStyle name="Comma 4 6" xfId="360" xr:uid="{00000000-0005-0000-0000-00006A010000}"/>
    <cellStyle name="Comma 4 7" xfId="361" xr:uid="{00000000-0005-0000-0000-00006B010000}"/>
    <cellStyle name="Comma 4 7 2" xfId="362" xr:uid="{00000000-0005-0000-0000-00006C010000}"/>
    <cellStyle name="Comma 4 8" xfId="363" xr:uid="{00000000-0005-0000-0000-00006D010000}"/>
    <cellStyle name="Comma 4_BOQ.Piling Work (TSP Project) Rev.22.12.2010" xfId="364" xr:uid="{00000000-0005-0000-0000-00006E010000}"/>
    <cellStyle name="Comma 41" xfId="365" xr:uid="{00000000-0005-0000-0000-00006F010000}"/>
    <cellStyle name="Comma 43" xfId="366" xr:uid="{00000000-0005-0000-0000-000070010000}"/>
    <cellStyle name="Comma 43 2" xfId="367" xr:uid="{00000000-0005-0000-0000-000071010000}"/>
    <cellStyle name="Comma 44" xfId="368" xr:uid="{00000000-0005-0000-0000-000072010000}"/>
    <cellStyle name="Comma 44 2" xfId="369" xr:uid="{00000000-0005-0000-0000-000073010000}"/>
    <cellStyle name="Comma 5" xfId="370" xr:uid="{00000000-0005-0000-0000-000074010000}"/>
    <cellStyle name="Comma 5 2" xfId="371" xr:uid="{00000000-0005-0000-0000-000075010000}"/>
    <cellStyle name="Comma 5 2 10" xfId="372" xr:uid="{00000000-0005-0000-0000-000076010000}"/>
    <cellStyle name="Comma 5 2 11" xfId="373" xr:uid="{00000000-0005-0000-0000-000077010000}"/>
    <cellStyle name="Comma 5 2 12" xfId="374" xr:uid="{00000000-0005-0000-0000-000078010000}"/>
    <cellStyle name="Comma 5 2 13" xfId="375" xr:uid="{00000000-0005-0000-0000-000079010000}"/>
    <cellStyle name="Comma 5 2 14" xfId="376" xr:uid="{00000000-0005-0000-0000-00007A010000}"/>
    <cellStyle name="Comma 5 2 15" xfId="377" xr:uid="{00000000-0005-0000-0000-00007B010000}"/>
    <cellStyle name="Comma 5 2 15 2" xfId="378" xr:uid="{00000000-0005-0000-0000-00007C010000}"/>
    <cellStyle name="Comma 5 2 16" xfId="379" xr:uid="{00000000-0005-0000-0000-00007D010000}"/>
    <cellStyle name="Comma 5 2 16 2" xfId="380" xr:uid="{00000000-0005-0000-0000-00007E010000}"/>
    <cellStyle name="Comma 5 2 2" xfId="381" xr:uid="{00000000-0005-0000-0000-00007F010000}"/>
    <cellStyle name="Comma 5 2 2 2" xfId="382" xr:uid="{00000000-0005-0000-0000-000080010000}"/>
    <cellStyle name="Comma 5 2 2 2 2" xfId="383" xr:uid="{00000000-0005-0000-0000-000081010000}"/>
    <cellStyle name="Comma 5 2 2 3" xfId="384" xr:uid="{00000000-0005-0000-0000-000082010000}"/>
    <cellStyle name="Comma 5 2 3" xfId="385" xr:uid="{00000000-0005-0000-0000-000083010000}"/>
    <cellStyle name="Comma 5 2 3 2" xfId="386" xr:uid="{00000000-0005-0000-0000-000084010000}"/>
    <cellStyle name="Comma 5 2 3 3" xfId="387" xr:uid="{00000000-0005-0000-0000-000085010000}"/>
    <cellStyle name="Comma 5 2 3 3 2" xfId="388" xr:uid="{00000000-0005-0000-0000-000086010000}"/>
    <cellStyle name="Comma 5 2 3 3 2 2" xfId="389" xr:uid="{00000000-0005-0000-0000-000087010000}"/>
    <cellStyle name="Comma 5 2 3 4" xfId="390" xr:uid="{00000000-0005-0000-0000-000088010000}"/>
    <cellStyle name="Comma 5 2 3 5" xfId="391" xr:uid="{00000000-0005-0000-0000-000089010000}"/>
    <cellStyle name="Comma 5 2 3 6" xfId="392" xr:uid="{00000000-0005-0000-0000-00008A010000}"/>
    <cellStyle name="Comma 5 2 4" xfId="393" xr:uid="{00000000-0005-0000-0000-00008B010000}"/>
    <cellStyle name="Comma 5 2 4 2" xfId="394" xr:uid="{00000000-0005-0000-0000-00008C010000}"/>
    <cellStyle name="Comma 5 2 4 3" xfId="395" xr:uid="{00000000-0005-0000-0000-00008D010000}"/>
    <cellStyle name="Comma 5 2 5" xfId="396" xr:uid="{00000000-0005-0000-0000-00008E010000}"/>
    <cellStyle name="Comma 5 2 6" xfId="397" xr:uid="{00000000-0005-0000-0000-00008F010000}"/>
    <cellStyle name="Comma 5 2 7" xfId="398" xr:uid="{00000000-0005-0000-0000-000090010000}"/>
    <cellStyle name="Comma 5 2 8" xfId="399" xr:uid="{00000000-0005-0000-0000-000091010000}"/>
    <cellStyle name="Comma 5 2 9" xfId="400" xr:uid="{00000000-0005-0000-0000-000092010000}"/>
    <cellStyle name="Comma 5 3" xfId="401" xr:uid="{00000000-0005-0000-0000-000093010000}"/>
    <cellStyle name="Comma 5 3 2" xfId="402" xr:uid="{00000000-0005-0000-0000-000094010000}"/>
    <cellStyle name="Comma 5 3 2 2" xfId="403" xr:uid="{00000000-0005-0000-0000-000095010000}"/>
    <cellStyle name="Comma 5 4" xfId="404" xr:uid="{00000000-0005-0000-0000-000096010000}"/>
    <cellStyle name="Comma 5 5" xfId="405" xr:uid="{00000000-0005-0000-0000-000097010000}"/>
    <cellStyle name="Comma 5 5 2" xfId="406" xr:uid="{00000000-0005-0000-0000-000098010000}"/>
    <cellStyle name="Comma 5 6" xfId="407" xr:uid="{00000000-0005-0000-0000-000099010000}"/>
    <cellStyle name="Comma 5 6 2" xfId="408" xr:uid="{00000000-0005-0000-0000-00009A010000}"/>
    <cellStyle name="Comma 5 7" xfId="409" xr:uid="{00000000-0005-0000-0000-00009B010000}"/>
    <cellStyle name="Comma 6" xfId="410" xr:uid="{00000000-0005-0000-0000-00009C010000}"/>
    <cellStyle name="Comma 6 2" xfId="411" xr:uid="{00000000-0005-0000-0000-00009D010000}"/>
    <cellStyle name="Comma 6 2 2" xfId="412" xr:uid="{00000000-0005-0000-0000-00009E010000}"/>
    <cellStyle name="Comma 6 3" xfId="413" xr:uid="{00000000-0005-0000-0000-00009F010000}"/>
    <cellStyle name="Comma 6 3 2" xfId="414" xr:uid="{00000000-0005-0000-0000-0000A0010000}"/>
    <cellStyle name="Comma 6 4" xfId="415" xr:uid="{00000000-0005-0000-0000-0000A1010000}"/>
    <cellStyle name="Comma 7" xfId="416" xr:uid="{00000000-0005-0000-0000-0000A2010000}"/>
    <cellStyle name="Comma 7 2" xfId="417" xr:uid="{00000000-0005-0000-0000-0000A3010000}"/>
    <cellStyle name="Comma 7 3" xfId="418" xr:uid="{00000000-0005-0000-0000-0000A4010000}"/>
    <cellStyle name="Comma 7 3 2" xfId="419" xr:uid="{00000000-0005-0000-0000-0000A5010000}"/>
    <cellStyle name="Comma 7 4" xfId="420" xr:uid="{00000000-0005-0000-0000-0000A6010000}"/>
    <cellStyle name="Comma 8" xfId="421" xr:uid="{00000000-0005-0000-0000-0000A7010000}"/>
    <cellStyle name="Comma 8 2" xfId="422" xr:uid="{00000000-0005-0000-0000-0000A8010000}"/>
    <cellStyle name="Comma 8 2 2" xfId="423" xr:uid="{00000000-0005-0000-0000-0000A9010000}"/>
    <cellStyle name="Comma 8 3" xfId="424" xr:uid="{00000000-0005-0000-0000-0000AA010000}"/>
    <cellStyle name="Comma 9" xfId="425" xr:uid="{00000000-0005-0000-0000-0000AB010000}"/>
    <cellStyle name="Comma 9 2" xfId="426" xr:uid="{00000000-0005-0000-0000-0000AC010000}"/>
    <cellStyle name="Comma 9 2 2" xfId="427" xr:uid="{00000000-0005-0000-0000-0000AD010000}"/>
    <cellStyle name="Comma 9 3" xfId="428" xr:uid="{00000000-0005-0000-0000-0000AE010000}"/>
    <cellStyle name="comma zerodec" xfId="429" xr:uid="{00000000-0005-0000-0000-0000AF010000}"/>
    <cellStyle name="comma zerodec 2" xfId="430" xr:uid="{00000000-0005-0000-0000-0000B0010000}"/>
    <cellStyle name="comma zerodec 3" xfId="431" xr:uid="{00000000-0005-0000-0000-0000B1010000}"/>
    <cellStyle name="Comma0" xfId="432" xr:uid="{00000000-0005-0000-0000-0000B2010000}"/>
    <cellStyle name="Comma0 2" xfId="433" xr:uid="{00000000-0005-0000-0000-0000B3010000}"/>
    <cellStyle name="Comma0 3" xfId="434" xr:uid="{00000000-0005-0000-0000-0000B4010000}"/>
    <cellStyle name="COMMON (0)  D1" xfId="435" xr:uid="{00000000-0005-0000-0000-0000B5010000}"/>
    <cellStyle name="company_title" xfId="436" xr:uid="{00000000-0005-0000-0000-0000B6010000}"/>
    <cellStyle name="Currency [00]" xfId="437" xr:uid="{00000000-0005-0000-0000-0000B7010000}"/>
    <cellStyle name="Currency [00] 2" xfId="438" xr:uid="{00000000-0005-0000-0000-0000B8010000}"/>
    <cellStyle name="Currency [0S_laroux_4_CIVIL_TN-82422" xfId="439" xr:uid="{00000000-0005-0000-0000-0000B9010000}"/>
    <cellStyle name="Currency 2" xfId="440" xr:uid="{00000000-0005-0000-0000-0000BA010000}"/>
    <cellStyle name="Currency 2 2" xfId="441" xr:uid="{00000000-0005-0000-0000-0000BB010000}"/>
    <cellStyle name="Currency 2 3" xfId="442" xr:uid="{00000000-0005-0000-0000-0000BC010000}"/>
    <cellStyle name="Currency0" xfId="443" xr:uid="{00000000-0005-0000-0000-0000BD010000}"/>
    <cellStyle name="Currency0 2" xfId="444" xr:uid="{00000000-0005-0000-0000-0000BE010000}"/>
    <cellStyle name="Currency0 3" xfId="445" xr:uid="{00000000-0005-0000-0000-0000BF010000}"/>
    <cellStyle name="Currency1" xfId="446" xr:uid="{00000000-0005-0000-0000-0000C0010000}"/>
    <cellStyle name="Currency1 2" xfId="447" xr:uid="{00000000-0005-0000-0000-0000C1010000}"/>
    <cellStyle name="Currency1 3" xfId="448" xr:uid="{00000000-0005-0000-0000-0000C2010000}"/>
    <cellStyle name="Custom - Style8" xfId="449" xr:uid="{00000000-0005-0000-0000-0000C3010000}"/>
    <cellStyle name="Data   - Style2" xfId="450" xr:uid="{00000000-0005-0000-0000-0000C4010000}"/>
    <cellStyle name="Data   - Style2 2" xfId="451" xr:uid="{00000000-0005-0000-0000-0000C5010000}"/>
    <cellStyle name="Date" xfId="452" xr:uid="{00000000-0005-0000-0000-0000C6010000}"/>
    <cellStyle name="Date 2" xfId="453" xr:uid="{00000000-0005-0000-0000-0000C7010000}"/>
    <cellStyle name="Date Short" xfId="454" xr:uid="{00000000-0005-0000-0000-0000C8010000}"/>
    <cellStyle name="Date Short 2" xfId="455" xr:uid="{00000000-0005-0000-0000-0000C9010000}"/>
    <cellStyle name="Date_0) Grand  BOQ_R0" xfId="456" xr:uid="{00000000-0005-0000-0000-0000CA010000}"/>
    <cellStyle name="Dillernia=14" xfId="457" xr:uid="{00000000-0005-0000-0000-0000CB010000}"/>
    <cellStyle name="Dillernia=14 2" xfId="458" xr:uid="{00000000-0005-0000-0000-0000CC010000}"/>
    <cellStyle name="Dollar (zero dec)" xfId="459" xr:uid="{00000000-0005-0000-0000-0000CD010000}"/>
    <cellStyle name="Dollar (zero dec) 2" xfId="460" xr:uid="{00000000-0005-0000-0000-0000CE010000}"/>
    <cellStyle name="Dollar (zero dec) 3" xfId="461" xr:uid="{00000000-0005-0000-0000-0000CF010000}"/>
    <cellStyle name="Enter Currency (0)" xfId="462" xr:uid="{00000000-0005-0000-0000-0000D0010000}"/>
    <cellStyle name="Enter Currency (0) 2" xfId="463" xr:uid="{00000000-0005-0000-0000-0000D1010000}"/>
    <cellStyle name="Enter Currency (2)" xfId="464" xr:uid="{00000000-0005-0000-0000-0000D2010000}"/>
    <cellStyle name="Enter Currency (2) 2" xfId="465" xr:uid="{00000000-0005-0000-0000-0000D3010000}"/>
    <cellStyle name="Enter Units (0)" xfId="466" xr:uid="{00000000-0005-0000-0000-0000D4010000}"/>
    <cellStyle name="Enter Units (0) 2" xfId="467" xr:uid="{00000000-0005-0000-0000-0000D5010000}"/>
    <cellStyle name="Enter Units (1)" xfId="468" xr:uid="{00000000-0005-0000-0000-0000D6010000}"/>
    <cellStyle name="Enter Units (1) 2" xfId="469" xr:uid="{00000000-0005-0000-0000-0000D7010000}"/>
    <cellStyle name="Enter Units (2)" xfId="470" xr:uid="{00000000-0005-0000-0000-0000D8010000}"/>
    <cellStyle name="Enter Units (2) 2" xfId="471" xr:uid="{00000000-0005-0000-0000-0000D9010000}"/>
    <cellStyle name="Euro" xfId="472" xr:uid="{00000000-0005-0000-0000-0000DA010000}"/>
    <cellStyle name="Excel Built-in Comma" xfId="473" xr:uid="{00000000-0005-0000-0000-0000DB010000}"/>
    <cellStyle name="Excel Built-in Normal" xfId="474" xr:uid="{00000000-0005-0000-0000-0000DC010000}"/>
    <cellStyle name="Excel Built-in Normal 2" xfId="475" xr:uid="{00000000-0005-0000-0000-0000DD010000}"/>
    <cellStyle name="Excel Built-in Normal 2 2" xfId="476" xr:uid="{00000000-0005-0000-0000-0000DE010000}"/>
    <cellStyle name="Excel Built-in Normal 2 3" xfId="477" xr:uid="{00000000-0005-0000-0000-0000DF010000}"/>
    <cellStyle name="Excel Built-in Normal 3" xfId="478" xr:uid="{00000000-0005-0000-0000-0000E0010000}"/>
    <cellStyle name="Excel Built-in Normal 4" xfId="479" xr:uid="{00000000-0005-0000-0000-0000E1010000}"/>
    <cellStyle name="Excel Built-in Normal 5" xfId="480" xr:uid="{00000000-0005-0000-0000-0000E2010000}"/>
    <cellStyle name="Excel_BuiltIn_Comma" xfId="481" xr:uid="{00000000-0005-0000-0000-0000E3010000}"/>
    <cellStyle name="Explanatory Text 2" xfId="482" xr:uid="{00000000-0005-0000-0000-0000E4010000}"/>
    <cellStyle name="Explanatory Text 3" xfId="483" xr:uid="{00000000-0005-0000-0000-0000E5010000}"/>
    <cellStyle name="Fixed" xfId="484" xr:uid="{00000000-0005-0000-0000-0000E6010000}"/>
    <cellStyle name="Fixed 2" xfId="485" xr:uid="{00000000-0005-0000-0000-0000E7010000}"/>
    <cellStyle name="Good 2" xfId="486" xr:uid="{00000000-0005-0000-0000-0000E8010000}"/>
    <cellStyle name="Good 3" xfId="487" xr:uid="{00000000-0005-0000-0000-0000E9010000}"/>
    <cellStyle name="Grey" xfId="488" xr:uid="{00000000-0005-0000-0000-0000EA010000}"/>
    <cellStyle name="Grey 2" xfId="489" xr:uid="{00000000-0005-0000-0000-0000EB010000}"/>
    <cellStyle name="HEADER" xfId="490" xr:uid="{00000000-0005-0000-0000-0000EC010000}"/>
    <cellStyle name="HEADER 2" xfId="491" xr:uid="{00000000-0005-0000-0000-0000ED010000}"/>
    <cellStyle name="HEADER 3" xfId="492" xr:uid="{00000000-0005-0000-0000-0000EE010000}"/>
    <cellStyle name="Header1" xfId="493" xr:uid="{00000000-0005-0000-0000-0000EF010000}"/>
    <cellStyle name="Header2" xfId="494" xr:uid="{00000000-0005-0000-0000-0000F0010000}"/>
    <cellStyle name="Header2 2" xfId="495" xr:uid="{00000000-0005-0000-0000-0000F1010000}"/>
    <cellStyle name="Header2 2 2" xfId="496" xr:uid="{00000000-0005-0000-0000-0000F2010000}"/>
    <cellStyle name="Heading" xfId="497" xr:uid="{00000000-0005-0000-0000-0000F3010000}"/>
    <cellStyle name="Heading 1 2" xfId="498" xr:uid="{00000000-0005-0000-0000-0000F4010000}"/>
    <cellStyle name="Heading 1 3" xfId="499" xr:uid="{00000000-0005-0000-0000-0000F5010000}"/>
    <cellStyle name="Heading 2 2" xfId="500" xr:uid="{00000000-0005-0000-0000-0000F6010000}"/>
    <cellStyle name="Heading 2 3" xfId="501" xr:uid="{00000000-0005-0000-0000-0000F7010000}"/>
    <cellStyle name="Heading 3 2" xfId="502" xr:uid="{00000000-0005-0000-0000-0000F8010000}"/>
    <cellStyle name="Heading 3 3" xfId="503" xr:uid="{00000000-0005-0000-0000-0000F9010000}"/>
    <cellStyle name="Heading 4 2" xfId="504" xr:uid="{00000000-0005-0000-0000-0000FA010000}"/>
    <cellStyle name="Heading 4 3" xfId="505" xr:uid="{00000000-0005-0000-0000-0000FB010000}"/>
    <cellStyle name="HEADING1" xfId="506" xr:uid="{00000000-0005-0000-0000-0000FC010000}"/>
    <cellStyle name="HEADING1 1" xfId="507" xr:uid="{00000000-0005-0000-0000-0000FD010000}"/>
    <cellStyle name="Heading1 1 2" xfId="508" xr:uid="{00000000-0005-0000-0000-0000FE010000}"/>
    <cellStyle name="HEADING1 2" xfId="509" xr:uid="{00000000-0005-0000-0000-0000FF010000}"/>
    <cellStyle name="Heading1 3" xfId="510" xr:uid="{00000000-0005-0000-0000-000000020000}"/>
    <cellStyle name="Heading1 4" xfId="511" xr:uid="{00000000-0005-0000-0000-000001020000}"/>
    <cellStyle name="Heading1 5" xfId="512" xr:uid="{00000000-0005-0000-0000-000002020000}"/>
    <cellStyle name="HEADING2" xfId="513" xr:uid="{00000000-0005-0000-0000-000003020000}"/>
    <cellStyle name="HEADING2 2" xfId="514" xr:uid="{00000000-0005-0000-0000-000004020000}"/>
    <cellStyle name="Hyperlink 2" xfId="515" xr:uid="{00000000-0005-0000-0000-000005020000}"/>
    <cellStyle name="Hyperlink 2 2" xfId="516" xr:uid="{00000000-0005-0000-0000-000006020000}"/>
    <cellStyle name="Hyperlink seguido" xfId="517" xr:uid="{00000000-0005-0000-0000-000007020000}"/>
    <cellStyle name="Input [yellow]" xfId="518" xr:uid="{00000000-0005-0000-0000-000008020000}"/>
    <cellStyle name="Input [yellow] 2" xfId="519" xr:uid="{00000000-0005-0000-0000-000009020000}"/>
    <cellStyle name="Input [yellow] 3" xfId="520" xr:uid="{00000000-0005-0000-0000-00000A020000}"/>
    <cellStyle name="Input [yellow] 3 2" xfId="521" xr:uid="{00000000-0005-0000-0000-00000B020000}"/>
    <cellStyle name="Input 10" xfId="522" xr:uid="{00000000-0005-0000-0000-00000C020000}"/>
    <cellStyle name="Input 10 2" xfId="523" xr:uid="{00000000-0005-0000-0000-00000D020000}"/>
    <cellStyle name="Input 11" xfId="524" xr:uid="{00000000-0005-0000-0000-00000E020000}"/>
    <cellStyle name="Input 11 2" xfId="525" xr:uid="{00000000-0005-0000-0000-00000F020000}"/>
    <cellStyle name="Input 12" xfId="526" xr:uid="{00000000-0005-0000-0000-000010020000}"/>
    <cellStyle name="Input 12 2" xfId="527" xr:uid="{00000000-0005-0000-0000-000011020000}"/>
    <cellStyle name="Input 2" xfId="528" xr:uid="{00000000-0005-0000-0000-000012020000}"/>
    <cellStyle name="Input 2 2" xfId="529" xr:uid="{00000000-0005-0000-0000-000013020000}"/>
    <cellStyle name="Input 3" xfId="530" xr:uid="{00000000-0005-0000-0000-000014020000}"/>
    <cellStyle name="Input 3 2" xfId="531" xr:uid="{00000000-0005-0000-0000-000015020000}"/>
    <cellStyle name="Input 4" xfId="532" xr:uid="{00000000-0005-0000-0000-000016020000}"/>
    <cellStyle name="Input 4 2" xfId="533" xr:uid="{00000000-0005-0000-0000-000017020000}"/>
    <cellStyle name="Input 5" xfId="534" xr:uid="{00000000-0005-0000-0000-000018020000}"/>
    <cellStyle name="Input 5 2" xfId="535" xr:uid="{00000000-0005-0000-0000-000019020000}"/>
    <cellStyle name="Input 6" xfId="536" xr:uid="{00000000-0005-0000-0000-00001A020000}"/>
    <cellStyle name="Input 6 2" xfId="537" xr:uid="{00000000-0005-0000-0000-00001B020000}"/>
    <cellStyle name="Input 7" xfId="538" xr:uid="{00000000-0005-0000-0000-00001C020000}"/>
    <cellStyle name="Input 7 2" xfId="539" xr:uid="{00000000-0005-0000-0000-00001D020000}"/>
    <cellStyle name="Input 8" xfId="540" xr:uid="{00000000-0005-0000-0000-00001E020000}"/>
    <cellStyle name="Input 8 2" xfId="541" xr:uid="{00000000-0005-0000-0000-00001F020000}"/>
    <cellStyle name="Input 9" xfId="542" xr:uid="{00000000-0005-0000-0000-000020020000}"/>
    <cellStyle name="Input 9 2" xfId="543" xr:uid="{00000000-0005-0000-0000-000021020000}"/>
    <cellStyle name="Labels - Style3" xfId="544" xr:uid="{00000000-0005-0000-0000-000022020000}"/>
    <cellStyle name="Labels - Style3 2" xfId="545" xr:uid="{00000000-0005-0000-0000-000023020000}"/>
    <cellStyle name="LINEAL - Style2" xfId="546" xr:uid="{00000000-0005-0000-0000-000024020000}"/>
    <cellStyle name="LINEAL - Style2 2" xfId="547" xr:uid="{00000000-0005-0000-0000-000025020000}"/>
    <cellStyle name="LINEAL - Style2 2 2" xfId="548" xr:uid="{00000000-0005-0000-0000-000026020000}"/>
    <cellStyle name="LINEAL - Style2 3" xfId="549" xr:uid="{00000000-0005-0000-0000-000027020000}"/>
    <cellStyle name="LINEAL - Style2 3 2" xfId="550" xr:uid="{00000000-0005-0000-0000-000028020000}"/>
    <cellStyle name="LINEAL - Style2 4" xfId="551" xr:uid="{00000000-0005-0000-0000-000029020000}"/>
    <cellStyle name="Link Currency (0)" xfId="552" xr:uid="{00000000-0005-0000-0000-00002A020000}"/>
    <cellStyle name="Link Currency (0) 2" xfId="553" xr:uid="{00000000-0005-0000-0000-00002B020000}"/>
    <cellStyle name="Link Currency (2)" xfId="554" xr:uid="{00000000-0005-0000-0000-00002C020000}"/>
    <cellStyle name="Link Currency (2) 2" xfId="555" xr:uid="{00000000-0005-0000-0000-00002D020000}"/>
    <cellStyle name="Link Units (0)" xfId="556" xr:uid="{00000000-0005-0000-0000-00002E020000}"/>
    <cellStyle name="Link Units (0) 2" xfId="557" xr:uid="{00000000-0005-0000-0000-00002F020000}"/>
    <cellStyle name="Link Units (1)" xfId="558" xr:uid="{00000000-0005-0000-0000-000030020000}"/>
    <cellStyle name="Link Units (1) 2" xfId="559" xr:uid="{00000000-0005-0000-0000-000031020000}"/>
    <cellStyle name="Link Units (2)" xfId="560" xr:uid="{00000000-0005-0000-0000-000032020000}"/>
    <cellStyle name="Link Units (2) 2" xfId="561" xr:uid="{00000000-0005-0000-0000-000033020000}"/>
    <cellStyle name="Linked Cell 2" xfId="562" xr:uid="{00000000-0005-0000-0000-000034020000}"/>
    <cellStyle name="Linked Cell 3" xfId="563" xr:uid="{00000000-0005-0000-0000-000035020000}"/>
    <cellStyle name="Model" xfId="564" xr:uid="{00000000-0005-0000-0000-000036020000}"/>
    <cellStyle name="Model 2" xfId="565" xr:uid="{00000000-0005-0000-0000-000037020000}"/>
    <cellStyle name="Model 3" xfId="566" xr:uid="{00000000-0005-0000-0000-000038020000}"/>
    <cellStyle name="Moeda [0]_dimon" xfId="567" xr:uid="{00000000-0005-0000-0000-000039020000}"/>
    <cellStyle name="Moeda_dimon" xfId="568" xr:uid="{00000000-0005-0000-0000-00003A020000}"/>
    <cellStyle name="Neutral 2" xfId="569" xr:uid="{00000000-0005-0000-0000-00003B020000}"/>
    <cellStyle name="Neutral 3" xfId="570" xr:uid="{00000000-0005-0000-0000-00003C020000}"/>
    <cellStyle name="New Times Roman" xfId="571" xr:uid="{00000000-0005-0000-0000-00003D020000}"/>
    <cellStyle name="nick" xfId="572" xr:uid="{00000000-0005-0000-0000-00003E020000}"/>
    <cellStyle name="no dec" xfId="573" xr:uid="{00000000-0005-0000-0000-00003F020000}"/>
    <cellStyle name="no dec 2" xfId="574" xr:uid="{00000000-0005-0000-0000-000040020000}"/>
    <cellStyle name="Normal" xfId="0" builtinId="0"/>
    <cellStyle name="Normal - Style1" xfId="575" xr:uid="{00000000-0005-0000-0000-000042020000}"/>
    <cellStyle name="Normal - Style1 2" xfId="576" xr:uid="{00000000-0005-0000-0000-000043020000}"/>
    <cellStyle name="Normal - Style1 3" xfId="577" xr:uid="{00000000-0005-0000-0000-000044020000}"/>
    <cellStyle name="Normal - Style3" xfId="578" xr:uid="{00000000-0005-0000-0000-000045020000}"/>
    <cellStyle name="Normal 10" xfId="579" xr:uid="{00000000-0005-0000-0000-000046020000}"/>
    <cellStyle name="Normal 11" xfId="580" xr:uid="{00000000-0005-0000-0000-000047020000}"/>
    <cellStyle name="Normal 12" xfId="581" xr:uid="{00000000-0005-0000-0000-000048020000}"/>
    <cellStyle name="Normal 13" xfId="582" xr:uid="{00000000-0005-0000-0000-000049020000}"/>
    <cellStyle name="Normal 14" xfId="583" xr:uid="{00000000-0005-0000-0000-00004A020000}"/>
    <cellStyle name="Normal 15" xfId="584" xr:uid="{00000000-0005-0000-0000-00004B020000}"/>
    <cellStyle name="Normal 16" xfId="585" xr:uid="{00000000-0005-0000-0000-00004C020000}"/>
    <cellStyle name="Normal 17" xfId="586" xr:uid="{00000000-0005-0000-0000-00004D020000}"/>
    <cellStyle name="Normal 18" xfId="587" xr:uid="{00000000-0005-0000-0000-00004E020000}"/>
    <cellStyle name="Normal 19" xfId="588" xr:uid="{00000000-0005-0000-0000-00004F020000}"/>
    <cellStyle name="Normal 2" xfId="589" xr:uid="{00000000-0005-0000-0000-000050020000}"/>
    <cellStyle name="Normal 2 2" xfId="590" xr:uid="{00000000-0005-0000-0000-000051020000}"/>
    <cellStyle name="Normal 2 2 2" xfId="591" xr:uid="{00000000-0005-0000-0000-000052020000}"/>
    <cellStyle name="Normal 2 2_Boq. Treatment tank-A" xfId="592" xr:uid="{00000000-0005-0000-0000-000053020000}"/>
    <cellStyle name="Normal 2 3" xfId="593" xr:uid="{00000000-0005-0000-0000-000054020000}"/>
    <cellStyle name="Normal 2 3 2" xfId="594" xr:uid="{00000000-0005-0000-0000-000055020000}"/>
    <cellStyle name="Normal 2 3 3" xfId="595" xr:uid="{00000000-0005-0000-0000-000056020000}"/>
    <cellStyle name="Normal 2 4" xfId="596" xr:uid="{00000000-0005-0000-0000-000057020000}"/>
    <cellStyle name="Normal 2 4 2" xfId="597" xr:uid="{00000000-0005-0000-0000-000058020000}"/>
    <cellStyle name="Normal 2 5" xfId="598" xr:uid="{00000000-0005-0000-0000-000059020000}"/>
    <cellStyle name="Normal 2 6" xfId="599" xr:uid="{00000000-0005-0000-0000-00005A020000}"/>
    <cellStyle name="Normal 2_(1) Used_ราคากลางงานอาคาร  The Urbano" xfId="600" xr:uid="{00000000-0005-0000-0000-00005B020000}"/>
    <cellStyle name="Normal 20" xfId="601" xr:uid="{00000000-0005-0000-0000-00005C020000}"/>
    <cellStyle name="Normal 21" xfId="602" xr:uid="{00000000-0005-0000-0000-00005D020000}"/>
    <cellStyle name="Normal 22" xfId="603" xr:uid="{00000000-0005-0000-0000-00005E020000}"/>
    <cellStyle name="Normal 23" xfId="604" xr:uid="{00000000-0005-0000-0000-00005F020000}"/>
    <cellStyle name="Normal 23 2" xfId="605" xr:uid="{00000000-0005-0000-0000-000060020000}"/>
    <cellStyle name="Normal 24" xfId="606" xr:uid="{00000000-0005-0000-0000-000061020000}"/>
    <cellStyle name="Normal 25" xfId="607" xr:uid="{00000000-0005-0000-0000-000062020000}"/>
    <cellStyle name="Normal 26" xfId="608" xr:uid="{00000000-0005-0000-0000-000063020000}"/>
    <cellStyle name="Normal 27" xfId="609" xr:uid="{00000000-0005-0000-0000-000064020000}"/>
    <cellStyle name="Normal 27 2" xfId="610" xr:uid="{00000000-0005-0000-0000-000065020000}"/>
    <cellStyle name="Normal 27 3" xfId="611" xr:uid="{00000000-0005-0000-0000-000066020000}"/>
    <cellStyle name="Normal 28" xfId="612" xr:uid="{00000000-0005-0000-0000-000067020000}"/>
    <cellStyle name="Normal 29" xfId="613" xr:uid="{00000000-0005-0000-0000-000068020000}"/>
    <cellStyle name="Normal 3" xfId="614" xr:uid="{00000000-0005-0000-0000-000069020000}"/>
    <cellStyle name="Normal 3 2" xfId="615" xr:uid="{00000000-0005-0000-0000-00006A020000}"/>
    <cellStyle name="Normal 3 2 2" xfId="616" xr:uid="{00000000-0005-0000-0000-00006B020000}"/>
    <cellStyle name="Normal 3 2 2 2" xfId="617" xr:uid="{00000000-0005-0000-0000-00006C020000}"/>
    <cellStyle name="Normal 3 2 3" xfId="618" xr:uid="{00000000-0005-0000-0000-00006D020000}"/>
    <cellStyle name="Normal 3 2 3 2" xfId="619" xr:uid="{00000000-0005-0000-0000-00006E020000}"/>
    <cellStyle name="Normal 3 2 4" xfId="620" xr:uid="{00000000-0005-0000-0000-00006F020000}"/>
    <cellStyle name="Normal 3 3" xfId="621" xr:uid="{00000000-0005-0000-0000-000070020000}"/>
    <cellStyle name="Normal 3 4" xfId="622" xr:uid="{00000000-0005-0000-0000-000071020000}"/>
    <cellStyle name="Normal 3 5" xfId="623" xr:uid="{00000000-0005-0000-0000-000072020000}"/>
    <cellStyle name="Normal 3_Bill 3 Architecture" xfId="624" xr:uid="{00000000-0005-0000-0000-000073020000}"/>
    <cellStyle name="Normal 30" xfId="625" xr:uid="{00000000-0005-0000-0000-000074020000}"/>
    <cellStyle name="Normal 31" xfId="626" xr:uid="{00000000-0005-0000-0000-000075020000}"/>
    <cellStyle name="Normal 32" xfId="627" xr:uid="{00000000-0005-0000-0000-000076020000}"/>
    <cellStyle name="Normal 32 2" xfId="628" xr:uid="{00000000-0005-0000-0000-000077020000}"/>
    <cellStyle name="Normal 33" xfId="629" xr:uid="{00000000-0005-0000-0000-000078020000}"/>
    <cellStyle name="Normal 34" xfId="630" xr:uid="{00000000-0005-0000-0000-000079020000}"/>
    <cellStyle name="Normal 35" xfId="631" xr:uid="{00000000-0005-0000-0000-00007A020000}"/>
    <cellStyle name="Normal 36" xfId="632" xr:uid="{00000000-0005-0000-0000-00007B020000}"/>
    <cellStyle name="Normal 37" xfId="633" xr:uid="{00000000-0005-0000-0000-00007C020000}"/>
    <cellStyle name="Normal 38" xfId="634" xr:uid="{00000000-0005-0000-0000-00007D020000}"/>
    <cellStyle name="Normal 39" xfId="635" xr:uid="{00000000-0005-0000-0000-00007E020000}"/>
    <cellStyle name="Normal 4" xfId="636" xr:uid="{00000000-0005-0000-0000-00007F020000}"/>
    <cellStyle name="Normal 4 2" xfId="637" xr:uid="{00000000-0005-0000-0000-000080020000}"/>
    <cellStyle name="Normal 4 3" xfId="638" xr:uid="{00000000-0005-0000-0000-000081020000}"/>
    <cellStyle name="Normal 4 4" xfId="639" xr:uid="{00000000-0005-0000-0000-000082020000}"/>
    <cellStyle name="Normal 4 5" xfId="640" xr:uid="{00000000-0005-0000-0000-000083020000}"/>
    <cellStyle name="Normal 4 6" xfId="641" xr:uid="{00000000-0005-0000-0000-000084020000}"/>
    <cellStyle name="Normal 4 7" xfId="642" xr:uid="{00000000-0005-0000-0000-000085020000}"/>
    <cellStyle name="Normal 4_แยกหมวด A,B,C,D.ปรับราคา8-5-09" xfId="643" xr:uid="{00000000-0005-0000-0000-000086020000}"/>
    <cellStyle name="Normal 40" xfId="644" xr:uid="{00000000-0005-0000-0000-000087020000}"/>
    <cellStyle name="Normal 41" xfId="645" xr:uid="{00000000-0005-0000-0000-000088020000}"/>
    <cellStyle name="Normal 42" xfId="646" xr:uid="{00000000-0005-0000-0000-000089020000}"/>
    <cellStyle name="Normal 43" xfId="647" xr:uid="{00000000-0005-0000-0000-00008A020000}"/>
    <cellStyle name="Normal 44" xfId="648" xr:uid="{00000000-0005-0000-0000-00008B020000}"/>
    <cellStyle name="Normal 45" xfId="649" xr:uid="{00000000-0005-0000-0000-00008C020000}"/>
    <cellStyle name="Normal 46" xfId="650" xr:uid="{00000000-0005-0000-0000-00008D020000}"/>
    <cellStyle name="Normal 47" xfId="651" xr:uid="{00000000-0005-0000-0000-00008E020000}"/>
    <cellStyle name="Normal 48" xfId="652" xr:uid="{00000000-0005-0000-0000-00008F020000}"/>
    <cellStyle name="Normal 49" xfId="653" xr:uid="{00000000-0005-0000-0000-000090020000}"/>
    <cellStyle name="Normal 5" xfId="654" xr:uid="{00000000-0005-0000-0000-000091020000}"/>
    <cellStyle name="Normal 5 2" xfId="655" xr:uid="{00000000-0005-0000-0000-000092020000}"/>
    <cellStyle name="Normal 5 2 2" xfId="656" xr:uid="{00000000-0005-0000-0000-000093020000}"/>
    <cellStyle name="Normal 5 2 3" xfId="657" xr:uid="{00000000-0005-0000-0000-000094020000}"/>
    <cellStyle name="Normal 5 3" xfId="658" xr:uid="{00000000-0005-0000-0000-000095020000}"/>
    <cellStyle name="Normal 5 4" xfId="659" xr:uid="{00000000-0005-0000-0000-000096020000}"/>
    <cellStyle name="Normal 5 5" xfId="660" xr:uid="{00000000-0005-0000-0000-000097020000}"/>
    <cellStyle name="Normal 5_CPB Invesment cost sharing 20100309" xfId="661" xr:uid="{00000000-0005-0000-0000-000098020000}"/>
    <cellStyle name="Normal 50" xfId="662" xr:uid="{00000000-0005-0000-0000-000099020000}"/>
    <cellStyle name="Normal 51" xfId="663" xr:uid="{00000000-0005-0000-0000-00009A020000}"/>
    <cellStyle name="Normal 52" xfId="664" xr:uid="{00000000-0005-0000-0000-00009B020000}"/>
    <cellStyle name="Normal 53" xfId="665" xr:uid="{00000000-0005-0000-0000-00009C020000}"/>
    <cellStyle name="Normal 54" xfId="666" xr:uid="{00000000-0005-0000-0000-00009D020000}"/>
    <cellStyle name="Normal 55" xfId="667" xr:uid="{00000000-0005-0000-0000-00009E020000}"/>
    <cellStyle name="Normal 56" xfId="668" xr:uid="{00000000-0005-0000-0000-00009F020000}"/>
    <cellStyle name="Normal 57" xfId="669" xr:uid="{00000000-0005-0000-0000-0000A0020000}"/>
    <cellStyle name="Normal 58" xfId="670" xr:uid="{00000000-0005-0000-0000-0000A1020000}"/>
    <cellStyle name="Normal 59" xfId="671" xr:uid="{00000000-0005-0000-0000-0000A2020000}"/>
    <cellStyle name="Normal 6" xfId="672" xr:uid="{00000000-0005-0000-0000-0000A3020000}"/>
    <cellStyle name="Normal 6 2" xfId="673" xr:uid="{00000000-0005-0000-0000-0000A4020000}"/>
    <cellStyle name="Normal 60" xfId="674" xr:uid="{00000000-0005-0000-0000-0000A5020000}"/>
    <cellStyle name="Normal 61" xfId="675" xr:uid="{00000000-0005-0000-0000-0000A6020000}"/>
    <cellStyle name="Normal 62" xfId="676" xr:uid="{00000000-0005-0000-0000-0000A7020000}"/>
    <cellStyle name="Normal 63" xfId="677" xr:uid="{00000000-0005-0000-0000-0000A8020000}"/>
    <cellStyle name="Normal 64" xfId="678" xr:uid="{00000000-0005-0000-0000-0000A9020000}"/>
    <cellStyle name="Normal 65" xfId="679" xr:uid="{00000000-0005-0000-0000-0000AA020000}"/>
    <cellStyle name="Normal 66" xfId="680" xr:uid="{00000000-0005-0000-0000-0000AB020000}"/>
    <cellStyle name="Normal 67" xfId="681" xr:uid="{00000000-0005-0000-0000-0000AC020000}"/>
    <cellStyle name="Normal 68" xfId="682" xr:uid="{00000000-0005-0000-0000-0000AD020000}"/>
    <cellStyle name="Normal 69" xfId="683" xr:uid="{00000000-0005-0000-0000-0000AE020000}"/>
    <cellStyle name="Normal 7" xfId="684" xr:uid="{00000000-0005-0000-0000-0000AF020000}"/>
    <cellStyle name="Normal 7 2" xfId="685" xr:uid="{00000000-0005-0000-0000-0000B0020000}"/>
    <cellStyle name="Normal 7 3" xfId="686" xr:uid="{00000000-0005-0000-0000-0000B1020000}"/>
    <cellStyle name="Normal 7 4" xfId="687" xr:uid="{00000000-0005-0000-0000-0000B2020000}"/>
    <cellStyle name="Normal 7 5" xfId="688" xr:uid="{00000000-0005-0000-0000-0000B3020000}"/>
    <cellStyle name="Normal 70" xfId="689" xr:uid="{00000000-0005-0000-0000-0000B4020000}"/>
    <cellStyle name="Normal 71" xfId="690" xr:uid="{00000000-0005-0000-0000-0000B5020000}"/>
    <cellStyle name="Normal 71 2" xfId="691" xr:uid="{00000000-0005-0000-0000-0000B6020000}"/>
    <cellStyle name="Normal 72" xfId="692" xr:uid="{00000000-0005-0000-0000-0000B7020000}"/>
    <cellStyle name="Normal 72 2" xfId="693" xr:uid="{00000000-0005-0000-0000-0000B8020000}"/>
    <cellStyle name="Normal 73" xfId="694" xr:uid="{00000000-0005-0000-0000-0000B9020000}"/>
    <cellStyle name="Normal 73 2" xfId="695" xr:uid="{00000000-0005-0000-0000-0000BA020000}"/>
    <cellStyle name="Normal 74" xfId="696" xr:uid="{00000000-0005-0000-0000-0000BB020000}"/>
    <cellStyle name="Normal 75" xfId="697" xr:uid="{00000000-0005-0000-0000-0000BC020000}"/>
    <cellStyle name="Normal 76" xfId="698" xr:uid="{00000000-0005-0000-0000-0000BD020000}"/>
    <cellStyle name="Normal 77" xfId="699" xr:uid="{00000000-0005-0000-0000-0000BE020000}"/>
    <cellStyle name="Normal 78" xfId="1007" xr:uid="{00000000-0005-0000-0000-0000BF020000}"/>
    <cellStyle name="Normal 8" xfId="700" xr:uid="{00000000-0005-0000-0000-0000C0020000}"/>
    <cellStyle name="Normal 8 2" xfId="701" xr:uid="{00000000-0005-0000-0000-0000C1020000}"/>
    <cellStyle name="Normal 8 2 2" xfId="702" xr:uid="{00000000-0005-0000-0000-0000C2020000}"/>
    <cellStyle name="Normal 9" xfId="703" xr:uid="{00000000-0005-0000-0000-0000C3020000}"/>
    <cellStyle name="Normal 9 2" xfId="704" xr:uid="{00000000-0005-0000-0000-0000C4020000}"/>
    <cellStyle name="Note 2" xfId="705" xr:uid="{00000000-0005-0000-0000-0000C5020000}"/>
    <cellStyle name="Note 2 2" xfId="706" xr:uid="{00000000-0005-0000-0000-0000C6020000}"/>
    <cellStyle name="Note 3" xfId="707" xr:uid="{00000000-0005-0000-0000-0000C7020000}"/>
    <cellStyle name="Note 3 2" xfId="708" xr:uid="{00000000-0005-0000-0000-0000C8020000}"/>
    <cellStyle name="Output 2" xfId="709" xr:uid="{00000000-0005-0000-0000-0000C9020000}"/>
    <cellStyle name="Output 2 2" xfId="710" xr:uid="{00000000-0005-0000-0000-0000CA020000}"/>
    <cellStyle name="Output 3" xfId="711" xr:uid="{00000000-0005-0000-0000-0000CB020000}"/>
    <cellStyle name="Output 3 2" xfId="712" xr:uid="{00000000-0005-0000-0000-0000CC020000}"/>
    <cellStyle name="ParaBirimi [0]_RESULTS" xfId="713" xr:uid="{00000000-0005-0000-0000-0000CD020000}"/>
    <cellStyle name="ParaBirimi_RESULTS" xfId="714" xr:uid="{00000000-0005-0000-0000-0000CE020000}"/>
    <cellStyle name="Percent [0]" xfId="715" xr:uid="{00000000-0005-0000-0000-0000CF020000}"/>
    <cellStyle name="Percent [0] 2" xfId="716" xr:uid="{00000000-0005-0000-0000-0000D0020000}"/>
    <cellStyle name="Percent [00]" xfId="717" xr:uid="{00000000-0005-0000-0000-0000D1020000}"/>
    <cellStyle name="Percent [00] 2" xfId="718" xr:uid="{00000000-0005-0000-0000-0000D2020000}"/>
    <cellStyle name="Percent [2]" xfId="719" xr:uid="{00000000-0005-0000-0000-0000D3020000}"/>
    <cellStyle name="Percent [2] 2" xfId="720" xr:uid="{00000000-0005-0000-0000-0000D4020000}"/>
    <cellStyle name="Percent [2] 3" xfId="721" xr:uid="{00000000-0005-0000-0000-0000D5020000}"/>
    <cellStyle name="Percent 10" xfId="722" xr:uid="{00000000-0005-0000-0000-0000D6020000}"/>
    <cellStyle name="Percent 11" xfId="723" xr:uid="{00000000-0005-0000-0000-0000D7020000}"/>
    <cellStyle name="Percent 11 2" xfId="724" xr:uid="{00000000-0005-0000-0000-0000D8020000}"/>
    <cellStyle name="Percent 12" xfId="725" xr:uid="{00000000-0005-0000-0000-0000D9020000}"/>
    <cellStyle name="Percent 12 2" xfId="726" xr:uid="{00000000-0005-0000-0000-0000DA020000}"/>
    <cellStyle name="Percent 13" xfId="727" xr:uid="{00000000-0005-0000-0000-0000DB020000}"/>
    <cellStyle name="Percent 13 2" xfId="728" xr:uid="{00000000-0005-0000-0000-0000DC020000}"/>
    <cellStyle name="Percent 14" xfId="729" xr:uid="{00000000-0005-0000-0000-0000DD020000}"/>
    <cellStyle name="Percent 15" xfId="730" xr:uid="{00000000-0005-0000-0000-0000DE020000}"/>
    <cellStyle name="Percent 16" xfId="1010" xr:uid="{00000000-0005-0000-0000-0000DF020000}"/>
    <cellStyle name="Percent 2" xfId="731" xr:uid="{00000000-0005-0000-0000-0000E0020000}"/>
    <cellStyle name="Percent 2 2" xfId="732" xr:uid="{00000000-0005-0000-0000-0000E1020000}"/>
    <cellStyle name="Percent 2 2 2" xfId="733" xr:uid="{00000000-0005-0000-0000-0000E2020000}"/>
    <cellStyle name="Percent 2 2 3" xfId="734" xr:uid="{00000000-0005-0000-0000-0000E3020000}"/>
    <cellStyle name="Percent 2 2 4" xfId="735" xr:uid="{00000000-0005-0000-0000-0000E4020000}"/>
    <cellStyle name="Percent 2 2 5" xfId="736" xr:uid="{00000000-0005-0000-0000-0000E5020000}"/>
    <cellStyle name="Percent 2 3" xfId="737" xr:uid="{00000000-0005-0000-0000-0000E6020000}"/>
    <cellStyle name="Percent 2 3 2" xfId="738" xr:uid="{00000000-0005-0000-0000-0000E7020000}"/>
    <cellStyle name="Percent 2 4" xfId="739" xr:uid="{00000000-0005-0000-0000-0000E8020000}"/>
    <cellStyle name="Percent 2 5" xfId="740" xr:uid="{00000000-0005-0000-0000-0000E9020000}"/>
    <cellStyle name="Percent 2 6" xfId="741" xr:uid="{00000000-0005-0000-0000-0000EA020000}"/>
    <cellStyle name="Percent 2 7" xfId="742" xr:uid="{00000000-0005-0000-0000-0000EB020000}"/>
    <cellStyle name="Percent 2 8" xfId="743" xr:uid="{00000000-0005-0000-0000-0000EC020000}"/>
    <cellStyle name="Percent 2 9" xfId="744" xr:uid="{00000000-0005-0000-0000-0000ED020000}"/>
    <cellStyle name="Percent 3" xfId="745" xr:uid="{00000000-0005-0000-0000-0000EE020000}"/>
    <cellStyle name="Percent 3 2" xfId="746" xr:uid="{00000000-0005-0000-0000-0000EF020000}"/>
    <cellStyle name="Percent 3 2 2" xfId="747" xr:uid="{00000000-0005-0000-0000-0000F0020000}"/>
    <cellStyle name="Percent 3 3" xfId="748" xr:uid="{00000000-0005-0000-0000-0000F1020000}"/>
    <cellStyle name="Percent 3 4" xfId="749" xr:uid="{00000000-0005-0000-0000-0000F2020000}"/>
    <cellStyle name="Percent 4" xfId="750" xr:uid="{00000000-0005-0000-0000-0000F3020000}"/>
    <cellStyle name="Percent 4 2" xfId="751" xr:uid="{00000000-0005-0000-0000-0000F4020000}"/>
    <cellStyle name="Percent 4 3" xfId="752" xr:uid="{00000000-0005-0000-0000-0000F5020000}"/>
    <cellStyle name="Percent 5" xfId="753" xr:uid="{00000000-0005-0000-0000-0000F6020000}"/>
    <cellStyle name="Percent 5 2" xfId="754" xr:uid="{00000000-0005-0000-0000-0000F7020000}"/>
    <cellStyle name="Percent 5 2 2" xfId="755" xr:uid="{00000000-0005-0000-0000-0000F8020000}"/>
    <cellStyle name="Percent 5 2 3" xfId="756" xr:uid="{00000000-0005-0000-0000-0000F9020000}"/>
    <cellStyle name="Percent 5 3" xfId="757" xr:uid="{00000000-0005-0000-0000-0000FA020000}"/>
    <cellStyle name="Percent 6" xfId="758" xr:uid="{00000000-0005-0000-0000-0000FB020000}"/>
    <cellStyle name="Percent 6 2" xfId="759" xr:uid="{00000000-0005-0000-0000-0000FC020000}"/>
    <cellStyle name="Percent 7" xfId="760" xr:uid="{00000000-0005-0000-0000-0000FD020000}"/>
    <cellStyle name="Percent 7 2" xfId="761" xr:uid="{00000000-0005-0000-0000-0000FE020000}"/>
    <cellStyle name="Percent 8" xfId="762" xr:uid="{00000000-0005-0000-0000-0000FF020000}"/>
    <cellStyle name="Percent 8 2" xfId="763" xr:uid="{00000000-0005-0000-0000-000000030000}"/>
    <cellStyle name="Percent 9" xfId="764" xr:uid="{00000000-0005-0000-0000-000001030000}"/>
    <cellStyle name="Percent 9 2" xfId="765" xr:uid="{00000000-0005-0000-0000-000002030000}"/>
    <cellStyle name="Pilkku_BINV" xfId="766" xr:uid="{00000000-0005-0000-0000-000003030000}"/>
    <cellStyle name="PrePop Currency (0)" xfId="767" xr:uid="{00000000-0005-0000-0000-000004030000}"/>
    <cellStyle name="PrePop Currency (0) 2" xfId="768" xr:uid="{00000000-0005-0000-0000-000005030000}"/>
    <cellStyle name="PrePop Currency (2)" xfId="769" xr:uid="{00000000-0005-0000-0000-000006030000}"/>
    <cellStyle name="PrePop Currency (2) 2" xfId="770" xr:uid="{00000000-0005-0000-0000-000007030000}"/>
    <cellStyle name="PrePop Units (0)" xfId="771" xr:uid="{00000000-0005-0000-0000-000008030000}"/>
    <cellStyle name="PrePop Units (0) 2" xfId="772" xr:uid="{00000000-0005-0000-0000-000009030000}"/>
    <cellStyle name="PrePop Units (1)" xfId="773" xr:uid="{00000000-0005-0000-0000-00000A030000}"/>
    <cellStyle name="PrePop Units (1) 2" xfId="774" xr:uid="{00000000-0005-0000-0000-00000B030000}"/>
    <cellStyle name="PrePop Units (2)" xfId="775" xr:uid="{00000000-0005-0000-0000-00000C030000}"/>
    <cellStyle name="PrePop Units (2) 2" xfId="776" xr:uid="{00000000-0005-0000-0000-00000D030000}"/>
    <cellStyle name="Py?r. luku_BINV" xfId="777" xr:uid="{00000000-0005-0000-0000-00000E030000}"/>
    <cellStyle name="Py?r. valuutta_BINV" xfId="778" xr:uid="{00000000-0005-0000-0000-00000F030000}"/>
    <cellStyle name="Quantity" xfId="779" xr:uid="{00000000-0005-0000-0000-000010030000}"/>
    <cellStyle name="Quantity 2" xfId="780" xr:uid="{00000000-0005-0000-0000-000011030000}"/>
    <cellStyle name="report_title" xfId="781" xr:uid="{00000000-0005-0000-0000-000012030000}"/>
    <cellStyle name="Reset  - Style7" xfId="782" xr:uid="{00000000-0005-0000-0000-000013030000}"/>
    <cellStyle name="Result" xfId="783" xr:uid="{00000000-0005-0000-0000-000014030000}"/>
    <cellStyle name="Result 1" xfId="784" xr:uid="{00000000-0005-0000-0000-000015030000}"/>
    <cellStyle name="Result2" xfId="785" xr:uid="{00000000-0005-0000-0000-000016030000}"/>
    <cellStyle name="Result2 1" xfId="786" xr:uid="{00000000-0005-0000-0000-000017030000}"/>
    <cellStyle name="Standard_Th3612s1" xfId="787" xr:uid="{00000000-0005-0000-0000-000018030000}"/>
    <cellStyle name="Style 1" xfId="788" xr:uid="{00000000-0005-0000-0000-000019030000}"/>
    <cellStyle name="Style 1 2" xfId="789" xr:uid="{00000000-0005-0000-0000-00001A030000}"/>
    <cellStyle name="Style 1 2 2" xfId="790" xr:uid="{00000000-0005-0000-0000-00001B030000}"/>
    <cellStyle name="Style 1 3" xfId="791" xr:uid="{00000000-0005-0000-0000-00001C030000}"/>
    <cellStyle name="Style 1 3 2" xfId="792" xr:uid="{00000000-0005-0000-0000-00001D030000}"/>
    <cellStyle name="Style 1 4" xfId="793" xr:uid="{00000000-0005-0000-0000-00001E030000}"/>
    <cellStyle name="Style 1 4 2" xfId="794" xr:uid="{00000000-0005-0000-0000-00001F030000}"/>
    <cellStyle name="Style 1 5" xfId="795" xr:uid="{00000000-0005-0000-0000-000020030000}"/>
    <cellStyle name="Style 1 5 2" xfId="796" xr:uid="{00000000-0005-0000-0000-000021030000}"/>
    <cellStyle name="Style 1 6" xfId="797" xr:uid="{00000000-0005-0000-0000-000022030000}"/>
    <cellStyle name="Style 1 6 2" xfId="798" xr:uid="{00000000-0005-0000-0000-000023030000}"/>
    <cellStyle name="Style 1 7" xfId="799" xr:uid="{00000000-0005-0000-0000-000024030000}"/>
    <cellStyle name="Style 1 7 2" xfId="800" xr:uid="{00000000-0005-0000-0000-000025030000}"/>
    <cellStyle name="Style 1 8" xfId="801" xr:uid="{00000000-0005-0000-0000-000026030000}"/>
    <cellStyle name="Style 1_Act1 centric ร่วมฤดี (25 สค 52)" xfId="802" xr:uid="{00000000-0005-0000-0000-000027030000}"/>
    <cellStyle name="Style 10" xfId="803" xr:uid="{00000000-0005-0000-0000-000028030000}"/>
    <cellStyle name="Style 10 2" xfId="804" xr:uid="{00000000-0005-0000-0000-000029030000}"/>
    <cellStyle name="Style 2" xfId="805" xr:uid="{00000000-0005-0000-0000-00002A030000}"/>
    <cellStyle name="Style 2 2" xfId="806" xr:uid="{00000000-0005-0000-0000-00002B030000}"/>
    <cellStyle name="Style 2 2 2" xfId="807" xr:uid="{00000000-0005-0000-0000-00002C030000}"/>
    <cellStyle name="Style 2 3" xfId="808" xr:uid="{00000000-0005-0000-0000-00002D030000}"/>
    <cellStyle name="Style 2 3 2" xfId="809" xr:uid="{00000000-0005-0000-0000-00002E030000}"/>
    <cellStyle name="Style 2 4" xfId="810" xr:uid="{00000000-0005-0000-0000-00002F030000}"/>
    <cellStyle name="Style 3" xfId="811" xr:uid="{00000000-0005-0000-0000-000030030000}"/>
    <cellStyle name="Style 3 2" xfId="812" xr:uid="{00000000-0005-0000-0000-000031030000}"/>
    <cellStyle name="Style 3 2 2" xfId="813" xr:uid="{00000000-0005-0000-0000-000032030000}"/>
    <cellStyle name="Style 3 3" xfId="814" xr:uid="{00000000-0005-0000-0000-000033030000}"/>
    <cellStyle name="Style 4" xfId="815" xr:uid="{00000000-0005-0000-0000-000034030000}"/>
    <cellStyle name="Style 4 2" xfId="816" xr:uid="{00000000-0005-0000-0000-000035030000}"/>
    <cellStyle name="Style 4 2 2" xfId="817" xr:uid="{00000000-0005-0000-0000-000036030000}"/>
    <cellStyle name="Style 4 3" xfId="818" xr:uid="{00000000-0005-0000-0000-000037030000}"/>
    <cellStyle name="Style 5" xfId="819" xr:uid="{00000000-0005-0000-0000-000038030000}"/>
    <cellStyle name="Style 5 2" xfId="820" xr:uid="{00000000-0005-0000-0000-000039030000}"/>
    <cellStyle name="Style 6" xfId="821" xr:uid="{00000000-0005-0000-0000-00003A030000}"/>
    <cellStyle name="Style 6 2" xfId="822" xr:uid="{00000000-0005-0000-0000-00003B030000}"/>
    <cellStyle name="Style 7" xfId="823" xr:uid="{00000000-0005-0000-0000-00003C030000}"/>
    <cellStyle name="Style 7 2" xfId="824" xr:uid="{00000000-0005-0000-0000-00003D030000}"/>
    <cellStyle name="Style 8" xfId="825" xr:uid="{00000000-0005-0000-0000-00003E030000}"/>
    <cellStyle name="Style 8 2" xfId="826" xr:uid="{00000000-0005-0000-0000-00003F030000}"/>
    <cellStyle name="Style 9" xfId="827" xr:uid="{00000000-0005-0000-0000-000040030000}"/>
    <cellStyle name="Style 9 2" xfId="828" xr:uid="{00000000-0005-0000-0000-000041030000}"/>
    <cellStyle name="subhead" xfId="829" xr:uid="{00000000-0005-0000-0000-000042030000}"/>
    <cellStyle name="subhead 2" xfId="830" xr:uid="{00000000-0005-0000-0000-000043030000}"/>
    <cellStyle name="subhead 3" xfId="831" xr:uid="{00000000-0005-0000-0000-000044030000}"/>
    <cellStyle name="Table  - Style6" xfId="832" xr:uid="{00000000-0005-0000-0000-000045030000}"/>
    <cellStyle name="Table  - Style6 2" xfId="833" xr:uid="{00000000-0005-0000-0000-000046030000}"/>
    <cellStyle name="Text Indent A" xfId="834" xr:uid="{00000000-0005-0000-0000-000047030000}"/>
    <cellStyle name="Text Indent A 2" xfId="835" xr:uid="{00000000-0005-0000-0000-000048030000}"/>
    <cellStyle name="Text Indent B" xfId="836" xr:uid="{00000000-0005-0000-0000-000049030000}"/>
    <cellStyle name="Text Indent B 2" xfId="837" xr:uid="{00000000-0005-0000-0000-00004A030000}"/>
    <cellStyle name="Text Indent C" xfId="838" xr:uid="{00000000-0005-0000-0000-00004B030000}"/>
    <cellStyle name="Text Indent C 2" xfId="839" xr:uid="{00000000-0005-0000-0000-00004C030000}"/>
    <cellStyle name="Times New Roman" xfId="840" xr:uid="{00000000-0005-0000-0000-00004D030000}"/>
    <cellStyle name="Title  - Style1" xfId="841" xr:uid="{00000000-0005-0000-0000-00004E030000}"/>
    <cellStyle name="Title 1" xfId="842" xr:uid="{00000000-0005-0000-0000-00004F030000}"/>
    <cellStyle name="Title 10" xfId="843" xr:uid="{00000000-0005-0000-0000-000050030000}"/>
    <cellStyle name="Title 11" xfId="844" xr:uid="{00000000-0005-0000-0000-000051030000}"/>
    <cellStyle name="Title 12" xfId="845" xr:uid="{00000000-0005-0000-0000-000052030000}"/>
    <cellStyle name="Title 13" xfId="846" xr:uid="{00000000-0005-0000-0000-000053030000}"/>
    <cellStyle name="Title 2" xfId="847" xr:uid="{00000000-0005-0000-0000-000054030000}"/>
    <cellStyle name="Title 2 2" xfId="848" xr:uid="{00000000-0005-0000-0000-000055030000}"/>
    <cellStyle name="Title 3" xfId="849" xr:uid="{00000000-0005-0000-0000-000056030000}"/>
    <cellStyle name="Title 4" xfId="850" xr:uid="{00000000-0005-0000-0000-000057030000}"/>
    <cellStyle name="Title 5" xfId="851" xr:uid="{00000000-0005-0000-0000-000058030000}"/>
    <cellStyle name="Title 6" xfId="852" xr:uid="{00000000-0005-0000-0000-000059030000}"/>
    <cellStyle name="Title 7" xfId="853" xr:uid="{00000000-0005-0000-0000-00005A030000}"/>
    <cellStyle name="Title 8" xfId="854" xr:uid="{00000000-0005-0000-0000-00005B030000}"/>
    <cellStyle name="Title 9" xfId="855" xr:uid="{00000000-0005-0000-0000-00005C030000}"/>
    <cellStyle name="TMS 24 - Style7" xfId="856" xr:uid="{00000000-0005-0000-0000-00005D030000}"/>
    <cellStyle name="Total 2" xfId="857" xr:uid="{00000000-0005-0000-0000-00005E030000}"/>
    <cellStyle name="Total 2 2" xfId="858" xr:uid="{00000000-0005-0000-0000-00005F030000}"/>
    <cellStyle name="Total 3" xfId="859" xr:uid="{00000000-0005-0000-0000-000060030000}"/>
    <cellStyle name="Total 3 2" xfId="860" xr:uid="{00000000-0005-0000-0000-000061030000}"/>
    <cellStyle name="TotCol - Style5" xfId="861" xr:uid="{00000000-0005-0000-0000-000062030000}"/>
    <cellStyle name="TotRow - Style4" xfId="862" xr:uid="{00000000-0005-0000-0000-000063030000}"/>
    <cellStyle name="TotRow - Style4 2" xfId="863" xr:uid="{00000000-0005-0000-0000-000064030000}"/>
    <cellStyle name="User_Defined_A" xfId="864" xr:uid="{00000000-0005-0000-0000-000065030000}"/>
    <cellStyle name="Valuutta_BINV" xfId="865" xr:uid="{00000000-0005-0000-0000-000066030000}"/>
    <cellStyle name="Virg? [0]_RESULTS" xfId="866" xr:uid="{00000000-0005-0000-0000-000067030000}"/>
    <cellStyle name="Virg?_RESULTS" xfId="867" xr:uid="{00000000-0005-0000-0000-000068030000}"/>
    <cellStyle name="Warning Text 2" xfId="868" xr:uid="{00000000-0005-0000-0000-000069030000}"/>
    <cellStyle name="Warning Text 3" xfId="869" xr:uid="{00000000-0005-0000-0000-00006A030000}"/>
    <cellStyle name="การคำนวณ 2" xfId="870" xr:uid="{00000000-0005-0000-0000-00006B030000}"/>
    <cellStyle name="–ข’่`" xfId="871" xr:uid="{00000000-0005-0000-0000-00006C030000}"/>
    <cellStyle name="เครื่องหมายจุลภาค 10" xfId="872" xr:uid="{00000000-0005-0000-0000-00006D030000}"/>
    <cellStyle name="เครื่องหมายจุลภาค 11" xfId="873" xr:uid="{00000000-0005-0000-0000-00006E030000}"/>
    <cellStyle name="เครื่องหมายจุลภาค 12" xfId="874" xr:uid="{00000000-0005-0000-0000-00006F030000}"/>
    <cellStyle name="เครื่องหมายจุลภาค 13" xfId="875" xr:uid="{00000000-0005-0000-0000-000070030000}"/>
    <cellStyle name="เครื่องหมายจุลภาค 13 2" xfId="876" xr:uid="{00000000-0005-0000-0000-000071030000}"/>
    <cellStyle name="เครื่องหมายจุลภาค 2" xfId="877" xr:uid="{00000000-0005-0000-0000-000072030000}"/>
    <cellStyle name="เครื่องหมายจุลภาค 2 2" xfId="878" xr:uid="{00000000-0005-0000-0000-000073030000}"/>
    <cellStyle name="เครื่องหมายจุลภาค 2 2 2" xfId="879" xr:uid="{00000000-0005-0000-0000-000074030000}"/>
    <cellStyle name="เครื่องหมายจุลภาค 2 2 2 2" xfId="880" xr:uid="{00000000-0005-0000-0000-000075030000}"/>
    <cellStyle name="เครื่องหมายจุลภาค 2 2 3" xfId="881" xr:uid="{00000000-0005-0000-0000-000076030000}"/>
    <cellStyle name="เครื่องหมายจุลภาค 2 3" xfId="882" xr:uid="{00000000-0005-0000-0000-000077030000}"/>
    <cellStyle name="เครื่องหมายจุลภาค 2 3 2" xfId="883" xr:uid="{00000000-0005-0000-0000-000078030000}"/>
    <cellStyle name="เครื่องหมายจุลภาค 2 3 2 2" xfId="884" xr:uid="{00000000-0005-0000-0000-000079030000}"/>
    <cellStyle name="เครื่องหมายจุลภาค 2 3 3" xfId="885" xr:uid="{00000000-0005-0000-0000-00007A030000}"/>
    <cellStyle name="เครื่องหมายจุลภาค 2 4" xfId="886" xr:uid="{00000000-0005-0000-0000-00007B030000}"/>
    <cellStyle name="เครื่องหมายจุลภาค 2 4 2" xfId="887" xr:uid="{00000000-0005-0000-0000-00007C030000}"/>
    <cellStyle name="เครื่องหมายจุลภาค 2 5" xfId="888" xr:uid="{00000000-0005-0000-0000-00007D030000}"/>
    <cellStyle name="เครื่องหมายจุลภาค 2_B229 R0" xfId="889" xr:uid="{00000000-0005-0000-0000-00007E030000}"/>
    <cellStyle name="เครื่องหมายจุลภาค 3" xfId="890" xr:uid="{00000000-0005-0000-0000-00007F030000}"/>
    <cellStyle name="เครื่องหมายจุลภาค 3 2" xfId="891" xr:uid="{00000000-0005-0000-0000-000080030000}"/>
    <cellStyle name="เครื่องหมายจุลภาค 3 2 2" xfId="892" xr:uid="{00000000-0005-0000-0000-000081030000}"/>
    <cellStyle name="เครื่องหมายจุลภาค 3 2 2 2" xfId="893" xr:uid="{00000000-0005-0000-0000-000082030000}"/>
    <cellStyle name="เครื่องหมายจุลภาค 3 2 3" xfId="894" xr:uid="{00000000-0005-0000-0000-000083030000}"/>
    <cellStyle name="เครื่องหมายจุลภาค 3 3" xfId="895" xr:uid="{00000000-0005-0000-0000-000084030000}"/>
    <cellStyle name="เครื่องหมายจุลภาค 3 4" xfId="896" xr:uid="{00000000-0005-0000-0000-000085030000}"/>
    <cellStyle name="เครื่องหมายจุลภาค 3 4 2" xfId="897" xr:uid="{00000000-0005-0000-0000-000086030000}"/>
    <cellStyle name="เครื่องหมายจุลภาค 3 5" xfId="898" xr:uid="{00000000-0005-0000-0000-000087030000}"/>
    <cellStyle name="เครื่องหมายจุลภาค 4" xfId="899" xr:uid="{00000000-0005-0000-0000-000088030000}"/>
    <cellStyle name="เครื่องหมายจุลภาค 4 2" xfId="900" xr:uid="{00000000-0005-0000-0000-000089030000}"/>
    <cellStyle name="เครื่องหมายจุลภาค 4 2 2" xfId="901" xr:uid="{00000000-0005-0000-0000-00008A030000}"/>
    <cellStyle name="เครื่องหมายจุลภาค 4 2 2 2" xfId="902" xr:uid="{00000000-0005-0000-0000-00008B030000}"/>
    <cellStyle name="เครื่องหมายจุลภาค 4 2 3" xfId="903" xr:uid="{00000000-0005-0000-0000-00008C030000}"/>
    <cellStyle name="เครื่องหมายจุลภาค 4 3" xfId="904" xr:uid="{00000000-0005-0000-0000-00008D030000}"/>
    <cellStyle name="เครื่องหมายจุลภาค 4 3 2" xfId="905" xr:uid="{00000000-0005-0000-0000-00008E030000}"/>
    <cellStyle name="เครื่องหมายจุลภาค 4 4" xfId="906" xr:uid="{00000000-0005-0000-0000-00008F030000}"/>
    <cellStyle name="เครื่องหมายจุลภาค 5" xfId="907" xr:uid="{00000000-0005-0000-0000-000090030000}"/>
    <cellStyle name="เครื่องหมายจุลภาค 5 2" xfId="908" xr:uid="{00000000-0005-0000-0000-000091030000}"/>
    <cellStyle name="เครื่องหมายจุลภาค 5 2 2" xfId="909" xr:uid="{00000000-0005-0000-0000-000092030000}"/>
    <cellStyle name="เครื่องหมายจุลภาค 5 3" xfId="910" xr:uid="{00000000-0005-0000-0000-000093030000}"/>
    <cellStyle name="เครื่องหมายจุลภาค 6" xfId="911" xr:uid="{00000000-0005-0000-0000-000094030000}"/>
    <cellStyle name="เครื่องหมายจุลภาค 6 2" xfId="912" xr:uid="{00000000-0005-0000-0000-000095030000}"/>
    <cellStyle name="เครื่องหมายจุลภาค 6 3" xfId="913" xr:uid="{00000000-0005-0000-0000-000096030000}"/>
    <cellStyle name="เครื่องหมายจุลภาค 6 3 2" xfId="914" xr:uid="{00000000-0005-0000-0000-000097030000}"/>
    <cellStyle name="เครื่องหมายจุลภาค 6 4" xfId="915" xr:uid="{00000000-0005-0000-0000-000098030000}"/>
    <cellStyle name="เครื่องหมายจุลภาค 6 5" xfId="916" xr:uid="{00000000-0005-0000-0000-000099030000}"/>
    <cellStyle name="เครื่องหมายจุลภาค 7" xfId="917" xr:uid="{00000000-0005-0000-0000-00009A030000}"/>
    <cellStyle name="เครื่องหมายจุลภาค 7 2" xfId="918" xr:uid="{00000000-0005-0000-0000-00009B030000}"/>
    <cellStyle name="เครื่องหมายจุลภาค 8" xfId="919" xr:uid="{00000000-0005-0000-0000-00009C030000}"/>
    <cellStyle name="เครื่องหมายจุลภาค 9" xfId="920" xr:uid="{00000000-0005-0000-0000-00009D030000}"/>
    <cellStyle name="เครื่องหมายสกุลเงิน 2" xfId="921" xr:uid="{00000000-0005-0000-0000-00009E030000}"/>
    <cellStyle name="เครื่องหมายสกุลเงิน 2 2" xfId="922" xr:uid="{00000000-0005-0000-0000-00009F030000}"/>
    <cellStyle name="เครื่องหมายสกุลเงิน 3" xfId="923" xr:uid="{00000000-0005-0000-0000-0000A0030000}"/>
    <cellStyle name="เครื่องหมายสกุลเงิน 4" xfId="924" xr:uid="{00000000-0005-0000-0000-0000A1030000}"/>
    <cellStyle name="เครื่องหมายสกุลเงิน 5" xfId="925" xr:uid="{00000000-0005-0000-0000-0000A2030000}"/>
    <cellStyle name="เชื่อมโยงหลายมิติ" xfId="926" xr:uid="{00000000-0005-0000-0000-0000A3030000}"/>
    <cellStyle name="ตามการเชื่อมโยงหลายมิติ" xfId="927" xr:uid="{00000000-0005-0000-0000-0000A4030000}"/>
    <cellStyle name="น้บะภฒ_95" xfId="928" xr:uid="{00000000-0005-0000-0000-0000A5030000}"/>
    <cellStyle name="ปกติ 2" xfId="929" xr:uid="{00000000-0005-0000-0000-0000A6030000}"/>
    <cellStyle name="ปกติ 2 2" xfId="930" xr:uid="{00000000-0005-0000-0000-0000A7030000}"/>
    <cellStyle name="ปกติ 2 2 2" xfId="931" xr:uid="{00000000-0005-0000-0000-0000A8030000}"/>
    <cellStyle name="ปกติ 2 3" xfId="932" xr:uid="{00000000-0005-0000-0000-0000A9030000}"/>
    <cellStyle name="ปกติ 2 4" xfId="933" xr:uid="{00000000-0005-0000-0000-0000AA030000}"/>
    <cellStyle name="ปกติ 2 5" xfId="934" xr:uid="{00000000-0005-0000-0000-0000AB030000}"/>
    <cellStyle name="ปกติ 2_AQ128-50  Big C สุโขทัย111" xfId="935" xr:uid="{00000000-0005-0000-0000-0000AC030000}"/>
    <cellStyle name="ปกติ 3" xfId="936" xr:uid="{00000000-0005-0000-0000-0000AD030000}"/>
    <cellStyle name="ปกติ 3 2" xfId="937" xr:uid="{00000000-0005-0000-0000-0000AE030000}"/>
    <cellStyle name="ปกติ 3_Big C วารินทรชำราบ" xfId="938" xr:uid="{00000000-0005-0000-0000-0000AF030000}"/>
    <cellStyle name="ปกติ 4" xfId="939" xr:uid="{00000000-0005-0000-0000-0000B0030000}"/>
    <cellStyle name="ปกติ 4 2" xfId="940" xr:uid="{00000000-0005-0000-0000-0000B1030000}"/>
    <cellStyle name="ปกติ 5" xfId="941" xr:uid="{00000000-0005-0000-0000-0000B2030000}"/>
    <cellStyle name="ปกติ_MASTER PLAN1" xfId="1011" xr:uid="{00000000-0005-0000-0000-0000B3030000}"/>
    <cellStyle name="ป้อนค่า 2" xfId="942" xr:uid="{00000000-0005-0000-0000-0000B4030000}"/>
    <cellStyle name="เปอร์เซ็นต์ 2" xfId="943" xr:uid="{00000000-0005-0000-0000-0000B5030000}"/>
    <cellStyle name="เปอร์เซ็นต์ 2 2" xfId="944" xr:uid="{00000000-0005-0000-0000-0000B6030000}"/>
    <cellStyle name="เปอร์เซ็นต์ 2 2 2" xfId="945" xr:uid="{00000000-0005-0000-0000-0000B7030000}"/>
    <cellStyle name="เปอร์เซ็นต์ 2 3" xfId="946" xr:uid="{00000000-0005-0000-0000-0000B8030000}"/>
    <cellStyle name="เปอร์เซ็นต์ 3" xfId="947" xr:uid="{00000000-0005-0000-0000-0000B9030000}"/>
    <cellStyle name="ผลรวม 2" xfId="948" xr:uid="{00000000-0005-0000-0000-0000BA030000}"/>
    <cellStyle name="ฤธถ [0]_95" xfId="949" xr:uid="{00000000-0005-0000-0000-0000BB030000}"/>
    <cellStyle name="ฤธถ_95" xfId="950" xr:uid="{00000000-0005-0000-0000-0000BC030000}"/>
    <cellStyle name="ล๋ศญ [0]_95" xfId="951" xr:uid="{00000000-0005-0000-0000-0000BD030000}"/>
    <cellStyle name="ล๋ศญ_95" xfId="952" xr:uid="{00000000-0005-0000-0000-0000BE030000}"/>
    <cellStyle name="ลักษณะ 1" xfId="953" xr:uid="{00000000-0005-0000-0000-0000BF030000}"/>
    <cellStyle name="ลักษณะ 1 2" xfId="954" xr:uid="{00000000-0005-0000-0000-0000C0030000}"/>
    <cellStyle name="ลักษณะ 1 2 2" xfId="955" xr:uid="{00000000-0005-0000-0000-0000C1030000}"/>
    <cellStyle name="ลักษณะ 1 3" xfId="956" xr:uid="{00000000-0005-0000-0000-0000C2030000}"/>
    <cellStyle name="ลักษณะ 2" xfId="957" xr:uid="{00000000-0005-0000-0000-0000C3030000}"/>
    <cellStyle name="ลักษณะ 2 2" xfId="958" xr:uid="{00000000-0005-0000-0000-0000C4030000}"/>
    <cellStyle name="ลักษณะ 3" xfId="959" xr:uid="{00000000-0005-0000-0000-0000C5030000}"/>
    <cellStyle name="ลักษณะ 3 2" xfId="960" xr:uid="{00000000-0005-0000-0000-0000C6030000}"/>
    <cellStyle name="ลักษณะ 4" xfId="961" xr:uid="{00000000-0005-0000-0000-0000C7030000}"/>
    <cellStyle name="ลักษณะ 4 2" xfId="962" xr:uid="{00000000-0005-0000-0000-0000C8030000}"/>
    <cellStyle name="วฅมุ_4ฟ๙ฝวภ๛" xfId="963" xr:uid="{00000000-0005-0000-0000-0000C9030000}"/>
    <cellStyle name="เส้นขอบขวา" xfId="964" xr:uid="{00000000-0005-0000-0000-0000CA030000}"/>
    <cellStyle name="เส้นขอบขวา 2" xfId="965" xr:uid="{00000000-0005-0000-0000-0000CB030000}"/>
    <cellStyle name="เส้นขอบล่าง" xfId="966" xr:uid="{00000000-0005-0000-0000-0000CC030000}"/>
    <cellStyle name="แสดงผล 2" xfId="967" xr:uid="{00000000-0005-0000-0000-0000CD030000}"/>
    <cellStyle name="หมายเหตุ 2" xfId="968" xr:uid="{00000000-0005-0000-0000-0000CE030000}"/>
    <cellStyle name="강조색1" xfId="969" xr:uid="{00000000-0005-0000-0000-0000CF030000}"/>
    <cellStyle name="강조색2" xfId="970" xr:uid="{00000000-0005-0000-0000-0000D0030000}"/>
    <cellStyle name="강조색3" xfId="971" xr:uid="{00000000-0005-0000-0000-0000D1030000}"/>
    <cellStyle name="강조색4" xfId="972" xr:uid="{00000000-0005-0000-0000-0000D2030000}"/>
    <cellStyle name="강조색5" xfId="973" xr:uid="{00000000-0005-0000-0000-0000D3030000}"/>
    <cellStyle name="강조색6" xfId="974" xr:uid="{00000000-0005-0000-0000-0000D4030000}"/>
    <cellStyle name="경고문" xfId="975" xr:uid="{00000000-0005-0000-0000-0000D5030000}"/>
    <cellStyle name="계산" xfId="976" xr:uid="{00000000-0005-0000-0000-0000D6030000}"/>
    <cellStyle name="계산 2" xfId="977" xr:uid="{00000000-0005-0000-0000-0000D7030000}"/>
    <cellStyle name="나쁨" xfId="978" xr:uid="{00000000-0005-0000-0000-0000D8030000}"/>
    <cellStyle name="메모" xfId="979" xr:uid="{00000000-0005-0000-0000-0000D9030000}"/>
    <cellStyle name="메모 2" xfId="980" xr:uid="{00000000-0005-0000-0000-0000DA030000}"/>
    <cellStyle name="보통" xfId="981" xr:uid="{00000000-0005-0000-0000-0000DB030000}"/>
    <cellStyle name="설명 텍스트" xfId="982" xr:uid="{00000000-0005-0000-0000-0000DC030000}"/>
    <cellStyle name="셀 확인" xfId="983" xr:uid="{00000000-0005-0000-0000-0000DD030000}"/>
    <cellStyle name="연결된 셀" xfId="984" xr:uid="{00000000-0005-0000-0000-0000DE030000}"/>
    <cellStyle name="요약" xfId="985" xr:uid="{00000000-0005-0000-0000-0000DF030000}"/>
    <cellStyle name="요약 2" xfId="986" xr:uid="{00000000-0005-0000-0000-0000E0030000}"/>
    <cellStyle name="입력" xfId="987" xr:uid="{00000000-0005-0000-0000-0000E1030000}"/>
    <cellStyle name="입력 2" xfId="988" xr:uid="{00000000-0005-0000-0000-0000E2030000}"/>
    <cellStyle name="제목" xfId="989" xr:uid="{00000000-0005-0000-0000-0000E3030000}"/>
    <cellStyle name="제목 1" xfId="990" xr:uid="{00000000-0005-0000-0000-0000E4030000}"/>
    <cellStyle name="제목 2" xfId="991" xr:uid="{00000000-0005-0000-0000-0000E5030000}"/>
    <cellStyle name="제목 3" xfId="992" xr:uid="{00000000-0005-0000-0000-0000E6030000}"/>
    <cellStyle name="제목 4" xfId="993" xr:uid="{00000000-0005-0000-0000-0000E7030000}"/>
    <cellStyle name="좋음" xfId="994" xr:uid="{00000000-0005-0000-0000-0000E8030000}"/>
    <cellStyle name="출력" xfId="995" xr:uid="{00000000-0005-0000-0000-0000E9030000}"/>
    <cellStyle name="출력 2" xfId="996" xr:uid="{00000000-0005-0000-0000-0000EA030000}"/>
    <cellStyle name="콤마 [0]_1" xfId="997" xr:uid="{00000000-0005-0000-0000-0000EB030000}"/>
    <cellStyle name="콤마_1" xfId="998" xr:uid="{00000000-0005-0000-0000-0000EC030000}"/>
    <cellStyle name="표준_MTO" xfId="999" xr:uid="{00000000-0005-0000-0000-0000ED030000}"/>
    <cellStyle name="一般_NewInput_复件 wto-1" xfId="1000" xr:uid="{00000000-0005-0000-0000-0000EE030000}"/>
    <cellStyle name="未定義" xfId="1001" xr:uid="{00000000-0005-0000-0000-0000EF030000}"/>
    <cellStyle name="桁区切り [0.00]_Book1" xfId="1002" xr:uid="{00000000-0005-0000-0000-0000F0030000}"/>
    <cellStyle name="桁区切り_000001Form Net BQ" xfId="1003" xr:uid="{00000000-0005-0000-0000-0000F1030000}"/>
    <cellStyle name="標準_15F Nissan Office Schedule" xfId="1004" xr:uid="{00000000-0005-0000-0000-0000F2030000}"/>
    <cellStyle name="猝鮖｢ﾍｺ｢ﾇﾒ" xfId="1005" xr:uid="{00000000-0005-0000-0000-0000F3030000}"/>
    <cellStyle name="通貨_Book1" xfId="1006" xr:uid="{00000000-0005-0000-0000-0000F4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styles" Target="styles.xml"/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959783</xdr:colOff>
      <xdr:row>3</xdr:row>
      <xdr:rowOff>129988</xdr:rowOff>
    </xdr:from>
    <xdr:to>
      <xdr:col>9</xdr:col>
      <xdr:colOff>15127</xdr:colOff>
      <xdr:row>13</xdr:row>
      <xdr:rowOff>153520</xdr:rowOff>
    </xdr:to>
    <xdr:pic>
      <xdr:nvPicPr>
        <xdr:cNvPr id="1845" name="Picture 2" descr="1UDON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90489" y="600635"/>
          <a:ext cx="1229285" cy="15923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CH-CHA~1\LOCALS~1\Temp\B1%20P2%20BQ%20Book%2001%20Summary%20etcPT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3586;&#3629;&#3619;&#3634;&#3588;&#3634;&#3592;&#3634;&#3617;&#3592;&#3640;&#3619;&#363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TN_Bouyg_2007_049_TheRiver/The%20River%20(RLRI)/BOQ/Substructur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26.xml.rels><?xml version="1.0" encoding="UTF-8" standalone="yes"?>
<Relationships xmlns="http://schemas.openxmlformats.org/package/2006/relationships"><Relationship Id="rId2" Type="http://schemas.microsoft.com/office/2019/04/relationships/externalLinkLongPath" Target="file:///Z:\cost\Project%20Tender%20for%20SMC\&#3591;&#3634;&#3609;&#3607;&#3637;&#3656;&#3585;&#3635;&#3621;&#3633;&#3591;&#3611;&#3619;&#3632;&#3617;&#3641;&#3621;\LAMPTAN\BOQ&amp;%20BUDGET\Documents%20and%20Settings\Admin\My%20Documents\&#3604;&#3634;&#3623;&#3609;&#3660;&#3650;&#3627;&#3621;&#3604;\Documents%20and%20Settings\NAMEUS\&#48148;&#53461;%20&#54868;&#47732;\Chet\BOQ\CY%20B.O.Q\Conrad\B.O.Q\CA\KPCMS\My%20Documents\My%20Documents\LA-OO.XLS?E7403AD6" TargetMode="External"/><Relationship Id="rId1" Type="http://schemas.openxmlformats.org/officeDocument/2006/relationships/externalLinkPath" Target="file:///\\E7403AD6\LA-O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MRTA-BCK\DOC\PUR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  <sheetName val="Mat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LIGHTING FIXTURE ,SWITCH, RECEPTACLE,</v>
          </cell>
        </row>
        <row r="6">
          <cell r="C6">
            <v>1</v>
          </cell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C43">
            <v>143</v>
          </cell>
          <cell r="D43" t="str">
            <v>SPACE</v>
          </cell>
          <cell r="E43">
            <v>31</v>
          </cell>
          <cell r="F43">
            <v>4</v>
          </cell>
          <cell r="G43" t="str">
            <v>M.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C63">
            <v>301</v>
          </cell>
          <cell r="D63" t="str">
            <v>SPACE</v>
          </cell>
          <cell r="E63">
            <v>6570</v>
          </cell>
          <cell r="F63">
            <v>0</v>
          </cell>
          <cell r="G63" t="str">
            <v>SET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C71">
            <v>311</v>
          </cell>
          <cell r="D71" t="str">
            <v>SPACE</v>
          </cell>
          <cell r="E71">
            <v>69200</v>
          </cell>
          <cell r="F71">
            <v>1000</v>
          </cell>
          <cell r="G71" t="str">
            <v>SET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C78">
            <v>321</v>
          </cell>
          <cell r="D78" t="str">
            <v>SPACE</v>
          </cell>
          <cell r="E78">
            <v>7550</v>
          </cell>
          <cell r="F78">
            <v>200</v>
          </cell>
          <cell r="G78" t="str">
            <v>SET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  <cell r="E83">
            <v>0</v>
          </cell>
          <cell r="F83">
            <v>0</v>
          </cell>
          <cell r="G83" t="str">
            <v>SET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C130">
            <v>409</v>
          </cell>
          <cell r="D130" t="str">
            <v>SPACE</v>
          </cell>
          <cell r="E130">
            <v>2830</v>
          </cell>
          <cell r="F130">
            <v>200</v>
          </cell>
          <cell r="G130" t="str">
            <v>SET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C173">
            <v>514</v>
          </cell>
          <cell r="D173" t="str">
            <v>SPACE</v>
          </cell>
          <cell r="E173">
            <v>4800</v>
          </cell>
          <cell r="F173">
            <v>1000</v>
          </cell>
          <cell r="G173" t="str">
            <v>SET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  <row r="175">
          <cell r="C175">
            <v>516</v>
          </cell>
          <cell r="D175" t="str">
            <v>-  BAR CODE READER</v>
          </cell>
          <cell r="E175">
            <v>7000</v>
          </cell>
          <cell r="F175">
            <v>1000</v>
          </cell>
          <cell r="G175" t="str">
            <v>SET</v>
          </cell>
        </row>
        <row r="176">
          <cell r="C176">
            <v>517</v>
          </cell>
          <cell r="D176" t="str">
            <v>-  SMART CARD READER WITH KEY PAD &amp; DISPLAY</v>
          </cell>
          <cell r="E176" t="str">
            <v>(ON REQ)</v>
          </cell>
          <cell r="F176">
            <v>0</v>
          </cell>
          <cell r="G176" t="str">
            <v>SET</v>
          </cell>
        </row>
        <row r="177">
          <cell r="C177">
            <v>840</v>
          </cell>
          <cell r="D177" t="str">
            <v>SPACE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CARD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521</v>
          </cell>
          <cell r="D179" t="str">
            <v>-  CUSTOMER LOGO CARD</v>
          </cell>
          <cell r="E179">
            <v>100</v>
          </cell>
          <cell r="F179">
            <v>0</v>
          </cell>
          <cell r="G179" t="str">
            <v>SET</v>
          </cell>
        </row>
        <row r="180">
          <cell r="C180">
            <v>843</v>
          </cell>
          <cell r="D180" t="str">
            <v>SPACE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COMMUNICATOR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526</v>
          </cell>
          <cell r="D182" t="str">
            <v>-  SERIAL COMMUNICATOR LINK UP TO 16 CONTROLLERS</v>
          </cell>
          <cell r="E182">
            <v>15000</v>
          </cell>
          <cell r="F182">
            <v>5000</v>
          </cell>
          <cell r="G182" t="str">
            <v>SET</v>
          </cell>
        </row>
        <row r="183">
          <cell r="C183">
            <v>527</v>
          </cell>
          <cell r="D183" t="str">
            <v>-  PARALLEL COMMUNICATOR LINK UP TO 16 CONTROLLERS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-  INTELLIGENT COMMUNICATOR LINK UP TO 64 CONTROLLERS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SOFTWARE MANAGEMENT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16 CONTROLLERS ACCESS CONTROL MANAGEMENT</v>
          </cell>
          <cell r="E186">
            <v>22000</v>
          </cell>
          <cell r="F186">
            <v>10000</v>
          </cell>
          <cell r="G186" t="str">
            <v>SET</v>
          </cell>
        </row>
        <row r="187">
          <cell r="C187">
            <v>853</v>
          </cell>
          <cell r="D187" t="str">
            <v>-  64 CONTROLLERS ACCESS CONTROL MANAGEMENT</v>
          </cell>
          <cell r="E187">
            <v>35000</v>
          </cell>
          <cell r="F187">
            <v>15000</v>
          </cell>
          <cell r="G187" t="str">
            <v>SET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8:P27"/>
  <sheetViews>
    <sheetView tabSelected="1" view="pageBreakPreview" zoomScale="70" zoomScaleNormal="70" zoomScaleSheetLayoutView="70" zoomScalePageLayoutView="80" workbookViewId="0">
      <selection activeCell="I38" sqref="I38"/>
    </sheetView>
  </sheetViews>
  <sheetFormatPr defaultRowHeight="12.75"/>
  <cols>
    <col min="1" max="6" width="9.140625" style="1"/>
    <col min="7" max="7" width="14.42578125" style="1" bestFit="1" customWidth="1"/>
    <col min="8" max="15" width="9.140625" style="1"/>
    <col min="16" max="16" width="9.140625" style="1" customWidth="1"/>
    <col min="17" max="16384" width="9.140625" style="1"/>
  </cols>
  <sheetData>
    <row r="18" spans="2:16" ht="24.95" customHeight="1">
      <c r="B18" s="134" t="s">
        <v>35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</row>
    <row r="19" spans="2:16" s="5" customFormat="1" ht="67.5" customHeight="1">
      <c r="B19" s="137" t="s">
        <v>44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</row>
    <row r="20" spans="2:16" s="6" customFormat="1" ht="24.95" customHeight="1">
      <c r="B20" s="138" t="s">
        <v>4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</row>
    <row r="21" spans="2:16" s="6" customFormat="1" ht="24.95" customHeight="1">
      <c r="B21" s="138" t="s">
        <v>42</v>
      </c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</row>
    <row r="22" spans="2:16" s="5" customFormat="1" ht="24.95" customHeight="1"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</row>
    <row r="23" spans="2:16" s="5" customFormat="1" ht="24.95" customHeight="1">
      <c r="G23" s="140">
        <v>44646</v>
      </c>
      <c r="H23" s="140"/>
      <c r="I23" s="140"/>
      <c r="J23" s="140"/>
      <c r="K23" s="140"/>
    </row>
    <row r="24" spans="2:16" s="5" customFormat="1" ht="24.95" customHeight="1"/>
    <row r="25" spans="2:16" s="6" customFormat="1" ht="24.95" customHeight="1">
      <c r="B25" s="139" t="s">
        <v>5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</row>
    <row r="26" spans="2:16" s="6" customFormat="1" ht="24.95" customHeight="1">
      <c r="B26" s="135" t="s">
        <v>6</v>
      </c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</row>
    <row r="27" spans="2:16" s="6" customFormat="1" ht="24.95" customHeight="1">
      <c r="B27" s="135" t="s">
        <v>7</v>
      </c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</row>
  </sheetData>
  <mergeCells count="9">
    <mergeCell ref="B18:P18"/>
    <mergeCell ref="B27:P27"/>
    <mergeCell ref="B22:P22"/>
    <mergeCell ref="B19:P19"/>
    <mergeCell ref="B20:P20"/>
    <mergeCell ref="B21:P21"/>
    <mergeCell ref="B25:P25"/>
    <mergeCell ref="B26:P26"/>
    <mergeCell ref="G23:K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horizontalDpi="3600" verticalDpi="36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K23"/>
  <sheetViews>
    <sheetView view="pageBreakPreview" zoomScale="70" zoomScaleNormal="80" zoomScaleSheetLayoutView="70" zoomScalePageLayoutView="80" workbookViewId="0">
      <selection activeCell="B37" sqref="B37"/>
    </sheetView>
  </sheetViews>
  <sheetFormatPr defaultRowHeight="20.100000000000001" customHeight="1"/>
  <cols>
    <col min="1" max="1" width="8.42578125" style="52" customWidth="1"/>
    <col min="2" max="2" width="80.7109375" style="46" customWidth="1"/>
    <col min="3" max="3" width="20.7109375" style="46" customWidth="1"/>
    <col min="4" max="4" width="8.7109375" style="46" bestFit="1" customWidth="1"/>
    <col min="5" max="5" width="20.7109375" style="46" customWidth="1"/>
    <col min="6" max="6" width="9.140625" style="46" customWidth="1"/>
    <col min="7" max="7" width="9.140625" style="46"/>
    <col min="8" max="8" width="11.28515625" style="46" bestFit="1" customWidth="1"/>
    <col min="9" max="9" width="11.7109375" style="46" bestFit="1" customWidth="1"/>
    <col min="10" max="16384" width="9.140625" style="46"/>
  </cols>
  <sheetData>
    <row r="1" spans="1:11" ht="20.100000000000001" customHeight="1" thickBot="1">
      <c r="A1" s="142" t="s">
        <v>36</v>
      </c>
      <c r="B1" s="142"/>
      <c r="C1" s="142"/>
      <c r="D1" s="142"/>
      <c r="E1" s="142"/>
      <c r="F1" s="45"/>
    </row>
    <row r="2" spans="1:11" ht="20.100000000000001" customHeight="1" thickTop="1" thickBot="1">
      <c r="A2" s="10"/>
      <c r="B2" s="10"/>
      <c r="C2" s="10"/>
      <c r="D2" s="10"/>
      <c r="E2" s="10"/>
      <c r="F2" s="45"/>
    </row>
    <row r="3" spans="1:11" ht="20.100000000000001" customHeight="1" thickBot="1">
      <c r="A3" s="143" t="str">
        <f>หน้าปก!B19</f>
        <v>โครงการก่อสร้างอุทยานวิทยาศาสตร์ มหาวิทยาลัยราชภัฏอุดรธานี</v>
      </c>
      <c r="B3" s="143" t="s">
        <v>8</v>
      </c>
      <c r="C3" s="143"/>
      <c r="D3" s="143"/>
      <c r="E3" s="143"/>
      <c r="F3" s="45"/>
      <c r="H3" s="47" t="s">
        <v>33</v>
      </c>
      <c r="I3" s="47"/>
      <c r="J3" s="48">
        <v>0</v>
      </c>
      <c r="K3" s="47" t="s">
        <v>34</v>
      </c>
    </row>
    <row r="4" spans="1:11" ht="20.100000000000001" customHeight="1">
      <c r="A4" s="143" t="str">
        <f>หน้าปก!B21</f>
        <v>สถานที่ก่อสร้าง : มหาวิทยาลัยราชภัฏ อุดรธานี  อำเภอเมือง  จังหวัดอุดรธานี  41000</v>
      </c>
      <c r="B4" s="143"/>
      <c r="C4" s="143"/>
      <c r="D4" s="143"/>
      <c r="E4" s="143"/>
      <c r="F4" s="45"/>
    </row>
    <row r="5" spans="1:11" ht="20.100000000000001" customHeight="1">
      <c r="A5" s="143" t="str">
        <f>หน้าปก!B20</f>
        <v>เจ้าของโครงการ : มหาวิทยาลัยราชภัฏอุดรธานี</v>
      </c>
      <c r="B5" s="143"/>
      <c r="C5" s="143"/>
      <c r="D5" s="143"/>
      <c r="E5" s="143"/>
      <c r="F5" s="45"/>
    </row>
    <row r="6" spans="1:11" ht="20.100000000000001" customHeight="1">
      <c r="A6" s="37" t="str">
        <f>"แบบ ปร.4 ที่แนบ จำนวน "&amp;J3&amp;" หน้า"</f>
        <v>แบบ ปร.4 ที่แนบ จำนวน 0 หน้า</v>
      </c>
      <c r="B6" s="37"/>
      <c r="C6" s="37"/>
      <c r="D6" s="37"/>
      <c r="E6" s="37"/>
      <c r="F6" s="45"/>
    </row>
    <row r="7" spans="1:11" ht="20.100000000000001" customHeight="1">
      <c r="A7" s="143" t="str">
        <f>"คำนวณราคาเมื่อวันที่ "&amp;TEXT(หน้าปก!G23,"[$-th-TH,107]ว ดดดด ปปปป ")</f>
        <v xml:space="preserve">คำนวณราคาเมื่อวันที่ 26 มีนาคม 2565 </v>
      </c>
      <c r="B7" s="143"/>
      <c r="C7" s="143"/>
      <c r="D7" s="143"/>
      <c r="E7" s="143"/>
      <c r="F7" s="45"/>
    </row>
    <row r="8" spans="1:11" ht="20.100000000000001" customHeight="1">
      <c r="A8" s="10"/>
      <c r="B8" s="10"/>
      <c r="C8" s="10"/>
      <c r="D8" s="10"/>
      <c r="E8" s="10"/>
      <c r="F8" s="45"/>
    </row>
    <row r="9" spans="1:11" ht="20.100000000000001" customHeight="1">
      <c r="A9" s="90" t="s">
        <v>0</v>
      </c>
      <c r="B9" s="91" t="s">
        <v>9</v>
      </c>
      <c r="C9" s="141" t="s">
        <v>10</v>
      </c>
      <c r="D9" s="141"/>
      <c r="E9" s="92" t="s">
        <v>11</v>
      </c>
      <c r="F9" s="45"/>
    </row>
    <row r="10" spans="1:11" ht="20.100000000000001" customHeight="1">
      <c r="A10" s="74">
        <v>1</v>
      </c>
      <c r="B10" s="13" t="s">
        <v>27</v>
      </c>
      <c r="C10" s="38"/>
      <c r="D10" s="38"/>
      <c r="E10" s="38"/>
      <c r="F10" s="45"/>
    </row>
    <row r="11" spans="1:11" ht="39.950000000000003" customHeight="1">
      <c r="A11" s="75"/>
      <c r="B11" s="33" t="str">
        <f>A3</f>
        <v>โครงการก่อสร้างอุทยานวิทยาศาสตร์ มหาวิทยาลัยราชภัฏอุดรธานี</v>
      </c>
      <c r="C11" s="39">
        <f>'2. ปร.5 '!C11</f>
        <v>0</v>
      </c>
      <c r="D11" s="40" t="s">
        <v>12</v>
      </c>
      <c r="E11" s="76"/>
      <c r="F11" s="45"/>
    </row>
    <row r="12" spans="1:11" ht="20.100000000000001" customHeight="1">
      <c r="A12" s="75"/>
      <c r="B12" s="34"/>
      <c r="C12" s="117"/>
      <c r="D12" s="40"/>
      <c r="E12" s="76"/>
      <c r="F12" s="45"/>
    </row>
    <row r="13" spans="1:11" ht="20.100000000000001" customHeight="1">
      <c r="A13" s="77"/>
      <c r="B13" s="35" t="str">
        <f>'2. ปร.5 '!B14</f>
        <v>ค่า Factor F = 0</v>
      </c>
      <c r="C13" s="118">
        <f>'2. ปร.5 '!C14</f>
        <v>0</v>
      </c>
      <c r="D13" s="41" t="s">
        <v>12</v>
      </c>
      <c r="E13" s="78"/>
      <c r="F13" s="45"/>
    </row>
    <row r="14" spans="1:11" ht="20.100000000000001" customHeight="1">
      <c r="A14" s="73"/>
      <c r="B14" s="17" t="s">
        <v>13</v>
      </c>
      <c r="C14" s="119">
        <f>C13+C11</f>
        <v>0</v>
      </c>
      <c r="D14" s="42" t="s">
        <v>12</v>
      </c>
      <c r="E14" s="79"/>
      <c r="F14" s="45"/>
    </row>
    <row r="15" spans="1:11" ht="20.100000000000001" customHeight="1">
      <c r="A15" s="80">
        <v>2</v>
      </c>
      <c r="B15" s="18" t="s">
        <v>28</v>
      </c>
      <c r="C15" s="120"/>
      <c r="D15" s="43"/>
      <c r="E15" s="81"/>
      <c r="F15" s="45"/>
    </row>
    <row r="16" spans="1:11" ht="20.100000000000001" customHeight="1">
      <c r="A16" s="82"/>
      <c r="B16" s="19" t="s">
        <v>29</v>
      </c>
      <c r="C16" s="49">
        <f>'2. ปร.5 '!C17</f>
        <v>0</v>
      </c>
      <c r="D16" s="40" t="s">
        <v>12</v>
      </c>
      <c r="E16" s="82"/>
      <c r="F16" s="45"/>
    </row>
    <row r="17" spans="1:6" ht="20.100000000000001" customHeight="1">
      <c r="A17" s="82"/>
      <c r="B17" s="19"/>
      <c r="C17" s="121"/>
      <c r="D17" s="40"/>
      <c r="E17" s="82"/>
      <c r="F17" s="45"/>
    </row>
    <row r="18" spans="1:6" ht="20.100000000000001" customHeight="1">
      <c r="A18" s="82"/>
      <c r="B18" s="36" t="s">
        <v>14</v>
      </c>
      <c r="C18" s="121">
        <f>(C16+C17)*0.07</f>
        <v>0</v>
      </c>
      <c r="D18" s="40" t="s">
        <v>12</v>
      </c>
      <c r="E18" s="82"/>
      <c r="F18" s="45"/>
    </row>
    <row r="19" spans="1:6" ht="20.100000000000001" customHeight="1">
      <c r="A19" s="73"/>
      <c r="B19" s="17" t="s">
        <v>25</v>
      </c>
      <c r="C19" s="119">
        <f>SUM(C16:C18)</f>
        <v>0</v>
      </c>
      <c r="D19" s="42" t="s">
        <v>12</v>
      </c>
      <c r="E19" s="79"/>
      <c r="F19" s="45"/>
    </row>
    <row r="20" spans="1:6" ht="20.100000000000001" customHeight="1">
      <c r="A20" s="83"/>
      <c r="B20" s="21" t="s">
        <v>15</v>
      </c>
      <c r="C20" s="120">
        <f>C19+C14</f>
        <v>0</v>
      </c>
      <c r="D20" s="43" t="s">
        <v>12</v>
      </c>
      <c r="E20" s="84"/>
      <c r="F20" s="45"/>
    </row>
    <row r="21" spans="1:6" ht="20.100000000000001" customHeight="1">
      <c r="A21" s="85"/>
      <c r="B21" s="22" t="s">
        <v>16</v>
      </c>
      <c r="C21" s="50">
        <v>0</v>
      </c>
      <c r="D21" s="51" t="s">
        <v>12</v>
      </c>
      <c r="E21" s="86"/>
      <c r="F21" s="45"/>
    </row>
    <row r="22" spans="1:6" ht="20.100000000000001" customHeight="1">
      <c r="A22" s="87"/>
      <c r="B22" s="88" t="s">
        <v>15</v>
      </c>
      <c r="C22" s="116">
        <f>C20-C21</f>
        <v>0</v>
      </c>
      <c r="D22" s="89" t="s">
        <v>12</v>
      </c>
      <c r="E22" s="87"/>
      <c r="F22" s="45"/>
    </row>
    <row r="23" spans="1:6" ht="20.100000000000001" customHeight="1">
      <c r="A23" s="114"/>
      <c r="B23" s="114" t="str">
        <f>BAHTTEXT(C22)</f>
        <v>ศูนย์บาทถ้วน</v>
      </c>
      <c r="C23" s="115"/>
      <c r="D23" s="115"/>
      <c r="E23" s="115"/>
    </row>
  </sheetData>
  <mergeCells count="6">
    <mergeCell ref="C9:D9"/>
    <mergeCell ref="A1:E1"/>
    <mergeCell ref="A3:E3"/>
    <mergeCell ref="A4:E4"/>
    <mergeCell ref="A5:E5"/>
    <mergeCell ref="A7:E7"/>
  </mergeCells>
  <printOptions horizontalCentered="1"/>
  <pageMargins left="0.43307086614173229" right="3.937007874015748E-2" top="0.51181102362204722" bottom="0.62992125984251968" header="0.31496062992125984" footer="0.31496062992125984"/>
  <pageSetup paperSize="9" fitToHeight="0" orientation="landscape" horizontalDpi="4294967293" verticalDpi="4294967293" r:id="rId1"/>
  <headerFooter alignWithMargins="0">
    <oddHeader>&amp;R&amp;"TH SarabunPSK,Bold"&amp;14แบบ ปร.6  แผ่นที่ &amp;P / &amp;N</oddHeader>
    <oddFooter>&amp;R&amp;"TH SarabunPSK,Regular"&amp;8&amp;Z&amp;F]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K22"/>
  <sheetViews>
    <sheetView view="pageBreakPreview" zoomScale="55" zoomScaleNormal="80" zoomScaleSheetLayoutView="55" zoomScalePageLayoutView="80" workbookViewId="0">
      <selection activeCell="G20" sqref="G20:G21"/>
    </sheetView>
  </sheetViews>
  <sheetFormatPr defaultRowHeight="24.95" customHeight="1"/>
  <cols>
    <col min="1" max="1" width="8.7109375" style="25" customWidth="1"/>
    <col min="2" max="2" width="80.7109375" style="9" customWidth="1"/>
    <col min="3" max="3" width="20.7109375" style="9" customWidth="1"/>
    <col min="4" max="4" width="8.7109375" style="9" customWidth="1"/>
    <col min="5" max="5" width="20.7109375" style="9" customWidth="1"/>
    <col min="6" max="6" width="9.140625" style="9" customWidth="1"/>
    <col min="7" max="7" width="9.140625" style="9"/>
    <col min="8" max="8" width="29.28515625" style="9" customWidth="1"/>
    <col min="9" max="9" width="11.7109375" style="9" bestFit="1" customWidth="1"/>
    <col min="10" max="16384" width="9.140625" style="9"/>
  </cols>
  <sheetData>
    <row r="1" spans="1:11" ht="20.100000000000001" customHeight="1" thickBot="1">
      <c r="A1" s="142" t="s">
        <v>36</v>
      </c>
      <c r="B1" s="142"/>
      <c r="C1" s="142"/>
      <c r="D1" s="142"/>
      <c r="E1" s="142"/>
      <c r="F1" s="8"/>
    </row>
    <row r="2" spans="1:11" ht="20.100000000000001" customHeight="1" thickTop="1" thickBot="1">
      <c r="A2" s="10"/>
      <c r="B2" s="10"/>
      <c r="C2" s="10"/>
      <c r="D2" s="10"/>
      <c r="E2" s="10"/>
      <c r="F2" s="8"/>
    </row>
    <row r="3" spans="1:11" ht="20.100000000000001" customHeight="1" thickBot="1">
      <c r="A3" s="143" t="str">
        <f>หน้าปก!B19</f>
        <v>โครงการก่อสร้างอุทยานวิทยาศาสตร์ มหาวิทยาลัยราชภัฏอุดรธานี</v>
      </c>
      <c r="B3" s="143" t="s">
        <v>8</v>
      </c>
      <c r="C3" s="143"/>
      <c r="D3" s="143"/>
      <c r="E3" s="143"/>
      <c r="F3" s="8"/>
      <c r="H3" s="11" t="s">
        <v>33</v>
      </c>
      <c r="I3" s="11"/>
      <c r="J3" s="12">
        <v>28</v>
      </c>
      <c r="K3" s="11" t="s">
        <v>34</v>
      </c>
    </row>
    <row r="4" spans="1:11" ht="20.100000000000001" customHeight="1">
      <c r="A4" s="143" t="str">
        <f>หน้าปก!B21</f>
        <v>สถานที่ก่อสร้าง : มหาวิทยาลัยราชภัฏ อุดรธานี  อำเภอเมือง  จังหวัดอุดรธานี  41000</v>
      </c>
      <c r="B4" s="143"/>
      <c r="C4" s="143"/>
      <c r="D4" s="143"/>
      <c r="E4" s="143"/>
      <c r="F4" s="8"/>
    </row>
    <row r="5" spans="1:11" ht="20.100000000000001" customHeight="1">
      <c r="A5" s="143" t="str">
        <f>หน้าปก!B20</f>
        <v>เจ้าของโครงการ : มหาวิทยาลัยราชภัฏอุดรธานี</v>
      </c>
      <c r="B5" s="143"/>
      <c r="C5" s="143"/>
      <c r="D5" s="143"/>
      <c r="E5" s="143"/>
      <c r="F5" s="8"/>
    </row>
    <row r="6" spans="1:11" ht="20.100000000000001" customHeight="1">
      <c r="A6" s="37" t="str">
        <f>"แบบ ปร.4 ที่แนบ จำนวน "&amp;J3&amp;" หน้า"</f>
        <v>แบบ ปร.4 ที่แนบ จำนวน 28 หน้า</v>
      </c>
      <c r="B6" s="37"/>
      <c r="C6" s="37"/>
      <c r="D6" s="37"/>
      <c r="E6" s="37"/>
      <c r="F6" s="8"/>
    </row>
    <row r="7" spans="1:11" ht="20.100000000000001" customHeight="1">
      <c r="A7" s="143" t="str">
        <f>"คำนวณราคาเมื่อวันที่ "&amp;TEXT(หน้าปก!G23,"[$-th-TH,107]วว ดดดด ปปปป ")</f>
        <v xml:space="preserve">คำนวณราคาเมื่อวันที่ 26 มีนาคม 2565 </v>
      </c>
      <c r="B7" s="143"/>
      <c r="C7" s="143"/>
      <c r="D7" s="143"/>
      <c r="E7" s="143"/>
      <c r="F7" s="8"/>
    </row>
    <row r="8" spans="1:11" ht="20.100000000000001" customHeight="1">
      <c r="A8" s="10"/>
      <c r="B8" s="10"/>
      <c r="C8" s="10"/>
      <c r="D8" s="10"/>
      <c r="E8" s="10"/>
      <c r="F8" s="8"/>
    </row>
    <row r="9" spans="1:11" ht="20.100000000000001" customHeight="1">
      <c r="A9" s="90" t="s">
        <v>0</v>
      </c>
      <c r="B9" s="91" t="s">
        <v>9</v>
      </c>
      <c r="C9" s="141" t="s">
        <v>10</v>
      </c>
      <c r="D9" s="141"/>
      <c r="E9" s="92" t="s">
        <v>11</v>
      </c>
      <c r="F9" s="8"/>
    </row>
    <row r="10" spans="1:11" ht="20.100000000000001" customHeight="1">
      <c r="A10" s="74">
        <v>1</v>
      </c>
      <c r="B10" s="13" t="s">
        <v>27</v>
      </c>
      <c r="C10" s="38"/>
      <c r="D10" s="38"/>
      <c r="E10" s="38"/>
      <c r="F10" s="8"/>
    </row>
    <row r="11" spans="1:11" ht="39.950000000000003" customHeight="1">
      <c r="A11" s="75"/>
      <c r="B11" s="14" t="str">
        <f>A3</f>
        <v>โครงการก่อสร้างอุทยานวิทยาศาสตร์ มหาวิทยาลัยราชภัฏอุดรธานี</v>
      </c>
      <c r="C11" s="117">
        <f>'3.ปร.4 ALL'!I20</f>
        <v>0</v>
      </c>
      <c r="D11" s="40" t="s">
        <v>12</v>
      </c>
      <c r="E11" s="76"/>
      <c r="F11" s="8"/>
    </row>
    <row r="12" spans="1:11" ht="20.100000000000001" customHeight="1">
      <c r="A12" s="75"/>
      <c r="B12" s="19"/>
      <c r="C12" s="117"/>
      <c r="D12" s="40"/>
      <c r="E12" s="76"/>
      <c r="F12" s="8"/>
    </row>
    <row r="13" spans="1:11" ht="20.100000000000001" customHeight="1">
      <c r="A13" s="75"/>
      <c r="B13" s="15"/>
      <c r="C13" s="117"/>
      <c r="D13" s="40" t="s">
        <v>12</v>
      </c>
      <c r="E13" s="76"/>
      <c r="F13" s="8"/>
      <c r="G13" s="31"/>
      <c r="H13" s="31" t="s">
        <v>37</v>
      </c>
    </row>
    <row r="14" spans="1:11" ht="20.100000000000001" customHeight="1">
      <c r="A14" s="77"/>
      <c r="B14" s="16" t="str">
        <f>"ค่า Factor F = "&amp;G14</f>
        <v>ค่า Factor F = 0</v>
      </c>
      <c r="C14" s="118">
        <f>(G14*C11)-C11</f>
        <v>0</v>
      </c>
      <c r="D14" s="41" t="s">
        <v>12</v>
      </c>
      <c r="E14" s="78"/>
      <c r="F14" s="8"/>
      <c r="G14" s="30">
        <v>0</v>
      </c>
      <c r="H14" s="32" t="s">
        <v>38</v>
      </c>
    </row>
    <row r="15" spans="1:11" ht="20.100000000000001" customHeight="1">
      <c r="A15" s="73"/>
      <c r="B15" s="17" t="s">
        <v>13</v>
      </c>
      <c r="C15" s="119">
        <f>C14+C11</f>
        <v>0</v>
      </c>
      <c r="D15" s="42" t="s">
        <v>12</v>
      </c>
      <c r="E15" s="79"/>
      <c r="F15" s="8"/>
    </row>
    <row r="16" spans="1:11" ht="20.100000000000001" customHeight="1">
      <c r="A16" s="80">
        <v>2</v>
      </c>
      <c r="B16" s="18" t="s">
        <v>28</v>
      </c>
      <c r="C16" s="122"/>
      <c r="D16" s="43"/>
      <c r="E16" s="81"/>
      <c r="F16" s="8"/>
    </row>
    <row r="17" spans="1:6" ht="20.100000000000001" customHeight="1">
      <c r="A17" s="82"/>
      <c r="B17" s="19" t="s">
        <v>29</v>
      </c>
      <c r="C17" s="44">
        <f>'3.ปร.4 ALL'!I25</f>
        <v>0</v>
      </c>
      <c r="D17" s="40" t="s">
        <v>12</v>
      </c>
      <c r="E17" s="82"/>
      <c r="F17" s="8"/>
    </row>
    <row r="18" spans="1:6" ht="20.100000000000001" customHeight="1">
      <c r="A18" s="82"/>
      <c r="B18" s="19"/>
      <c r="C18" s="123"/>
      <c r="D18" s="40"/>
      <c r="E18" s="82"/>
      <c r="F18" s="8"/>
    </row>
    <row r="19" spans="1:6" ht="20.100000000000001" customHeight="1">
      <c r="A19" s="82"/>
      <c r="B19" s="20" t="s">
        <v>14</v>
      </c>
      <c r="C19" s="123">
        <f>(C17+C18)*0.07</f>
        <v>0</v>
      </c>
      <c r="D19" s="40" t="s">
        <v>12</v>
      </c>
      <c r="E19" s="82"/>
      <c r="F19" s="8"/>
    </row>
    <row r="20" spans="1:6" ht="20.100000000000001" customHeight="1">
      <c r="A20" s="73"/>
      <c r="B20" s="17" t="s">
        <v>25</v>
      </c>
      <c r="C20" s="119">
        <f>SUM(C17:C19)</f>
        <v>0</v>
      </c>
      <c r="D20" s="42" t="s">
        <v>12</v>
      </c>
      <c r="E20" s="79"/>
      <c r="F20" s="8"/>
    </row>
    <row r="21" spans="1:6" ht="20.100000000000001" customHeight="1">
      <c r="A21" s="93"/>
      <c r="B21" s="94" t="s">
        <v>15</v>
      </c>
      <c r="C21" s="118">
        <f>C15+C20</f>
        <v>0</v>
      </c>
      <c r="D21" s="41" t="s">
        <v>12</v>
      </c>
      <c r="E21" s="93"/>
      <c r="F21" s="8"/>
    </row>
    <row r="22" spans="1:6" ht="24.95" customHeight="1">
      <c r="A22" s="23"/>
      <c r="B22" s="24"/>
      <c r="C22" s="24"/>
      <c r="D22" s="24"/>
      <c r="E22" s="24"/>
    </row>
  </sheetData>
  <mergeCells count="6">
    <mergeCell ref="A7:E7"/>
    <mergeCell ref="C9:D9"/>
    <mergeCell ref="A1:E1"/>
    <mergeCell ref="A3:E3"/>
    <mergeCell ref="A4:E4"/>
    <mergeCell ref="A5:E5"/>
  </mergeCells>
  <printOptions horizontalCentered="1"/>
  <pageMargins left="0.43307086614173229" right="3.937007874015748E-2" top="0.51181102362204722" bottom="0.62992125984251968" header="0.31496062992125984" footer="0.31496062992125984"/>
  <pageSetup paperSize="9" fitToHeight="0" orientation="landscape" horizontalDpi="4294967293" verticalDpi="4294967293" r:id="rId1"/>
  <headerFooter alignWithMargins="0">
    <oddHeader>&amp;R&amp;"TH SarabunPSK,Bold"&amp;14แบบ ปร.5  แผ่นที่ &amp;P / &amp;N</oddHeader>
    <oddFooter>&amp;R&amp;"TH SarabunPSK,Regular"&amp;8&amp;Z&amp;F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AY33"/>
  <sheetViews>
    <sheetView view="pageBreakPreview" topLeftCell="B2" zoomScale="90" zoomScaleNormal="90" zoomScaleSheetLayoutView="90" zoomScalePageLayoutView="90" workbookViewId="0">
      <selection activeCell="M26" sqref="M26"/>
    </sheetView>
  </sheetViews>
  <sheetFormatPr defaultRowHeight="20.100000000000001" customHeight="1"/>
  <cols>
    <col min="1" max="1" width="8.7109375" style="53" customWidth="1"/>
    <col min="2" max="2" width="50.7109375" style="26" customWidth="1"/>
    <col min="3" max="5" width="12.7109375" style="26" customWidth="1"/>
    <col min="6" max="6" width="16.42578125" style="26" customWidth="1"/>
    <col min="7" max="7" width="12.7109375" style="26" customWidth="1"/>
    <col min="8" max="8" width="15.7109375" style="26" customWidth="1"/>
    <col min="9" max="9" width="14.42578125" style="26" customWidth="1"/>
    <col min="10" max="10" width="12.7109375" style="26" customWidth="1"/>
    <col min="11" max="11" width="9.140625" style="26"/>
    <col min="12" max="12" width="16" style="26" customWidth="1"/>
    <col min="13" max="16384" width="9.140625" style="26"/>
  </cols>
  <sheetData>
    <row r="1" spans="1:51" ht="20.100000000000001" customHeight="1" thickBot="1">
      <c r="A1" s="145" t="s">
        <v>43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51" ht="20.100000000000001" customHeight="1" thickTop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51" ht="20.100000000000001" customHeight="1">
      <c r="A3" s="144" t="str">
        <f>หน้าปก!$B$19</f>
        <v>โครงการก่อสร้างอุทยานวิทยาศาสตร์ มหาวิทยาลัยราชภัฏอุดรธานี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51" ht="20.100000000000001" customHeight="1">
      <c r="A4" s="144" t="str">
        <f>หน้าปก!$B$21</f>
        <v>สถานที่ก่อสร้าง : มหาวิทยาลัยราชภัฏ อุดรธานี  อำเภอเมือง  จังหวัดอุดรธานี  41000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51" ht="20.100000000000001" customHeight="1">
      <c r="A5" s="144" t="str">
        <f>หน้าปก!$B$20</f>
        <v>เจ้าของโครงการ : มหาวิทยาลัยราชภัฏอุดรธานี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51" ht="20.100000000000001" customHeight="1">
      <c r="A6" s="144" t="str">
        <f>"คำนวณราคาเมื่อวันที่ "&amp;TEXT(หน้าปก!G23,"[$-th-TH,107]วว ดดดด ปปปป ")</f>
        <v xml:space="preserve">คำนวณราคาเมื่อวันที่ 26 มีนาคม 2565 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51" ht="20.100000000000001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51" s="53" customFormat="1" ht="20.100000000000001" customHeight="1">
      <c r="A8" s="147" t="s">
        <v>17</v>
      </c>
      <c r="B8" s="147" t="s">
        <v>3</v>
      </c>
      <c r="C8" s="147" t="s">
        <v>18</v>
      </c>
      <c r="D8" s="147" t="s">
        <v>1</v>
      </c>
      <c r="E8" s="147" t="s">
        <v>19</v>
      </c>
      <c r="F8" s="147"/>
      <c r="G8" s="147" t="s">
        <v>20</v>
      </c>
      <c r="H8" s="147"/>
      <c r="I8" s="146" t="s">
        <v>21</v>
      </c>
      <c r="J8" s="147" t="s">
        <v>11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</row>
    <row r="9" spans="1:51" s="53" customFormat="1" ht="20.100000000000001" customHeight="1">
      <c r="A9" s="147"/>
      <c r="B9" s="147"/>
      <c r="C9" s="147"/>
      <c r="D9" s="147"/>
      <c r="E9" s="112" t="s">
        <v>22</v>
      </c>
      <c r="F9" s="112" t="s">
        <v>10</v>
      </c>
      <c r="G9" s="112" t="s">
        <v>22</v>
      </c>
      <c r="H9" s="112" t="s">
        <v>10</v>
      </c>
      <c r="I9" s="146"/>
      <c r="J9" s="14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</row>
    <row r="10" spans="1:51" ht="20.100000000000001" customHeight="1">
      <c r="A10" s="95">
        <v>1</v>
      </c>
      <c r="B10" s="27" t="s">
        <v>31</v>
      </c>
      <c r="C10" s="54"/>
      <c r="D10" s="54"/>
      <c r="E10" s="54"/>
      <c r="F10" s="54"/>
      <c r="G10" s="54"/>
      <c r="H10" s="54"/>
      <c r="I10" s="55"/>
      <c r="J10" s="27" t="s">
        <v>23</v>
      </c>
    </row>
    <row r="11" spans="1:51" ht="20.100000000000001" customHeight="1">
      <c r="A11" s="95"/>
      <c r="B11" s="56" t="s">
        <v>41</v>
      </c>
      <c r="C11" s="55"/>
      <c r="D11" s="55"/>
      <c r="E11" s="55"/>
      <c r="F11" s="55"/>
      <c r="G11" s="55"/>
      <c r="H11" s="55"/>
      <c r="I11" s="55"/>
      <c r="J11" s="96"/>
    </row>
    <row r="12" spans="1:51" ht="20.100000000000001" customHeight="1">
      <c r="A12" s="95"/>
      <c r="B12" s="56"/>
      <c r="C12" s="55"/>
      <c r="D12" s="55"/>
      <c r="E12" s="55"/>
      <c r="F12" s="55"/>
      <c r="G12" s="55"/>
      <c r="H12" s="55"/>
      <c r="I12" s="55"/>
      <c r="J12" s="96"/>
    </row>
    <row r="13" spans="1:51" ht="20.100000000000001" customHeight="1">
      <c r="A13" s="29">
        <v>1.1000000000000001</v>
      </c>
      <c r="B13" s="4" t="s">
        <v>48</v>
      </c>
      <c r="C13" s="55"/>
      <c r="D13" s="57" t="s">
        <v>2</v>
      </c>
      <c r="E13" s="55"/>
      <c r="F13" s="124"/>
      <c r="G13" s="55"/>
      <c r="H13" s="124"/>
      <c r="I13" s="124">
        <f t="shared" ref="I13:I18" si="0">H13+F13</f>
        <v>0</v>
      </c>
      <c r="J13" s="97" t="e">
        <f>I13/I27</f>
        <v>#DIV/0!</v>
      </c>
      <c r="L13" s="133"/>
    </row>
    <row r="14" spans="1:51" ht="20.100000000000001" customHeight="1">
      <c r="A14" s="28">
        <v>1.2</v>
      </c>
      <c r="B14" s="58" t="e">
        <f>#REF!</f>
        <v>#REF!</v>
      </c>
      <c r="C14" s="59"/>
      <c r="D14" s="57" t="s">
        <v>2</v>
      </c>
      <c r="E14" s="59"/>
      <c r="F14" s="125"/>
      <c r="G14" s="125"/>
      <c r="H14" s="125"/>
      <c r="I14" s="124">
        <f t="shared" si="0"/>
        <v>0</v>
      </c>
      <c r="J14" s="97" t="e">
        <f>I14/I27</f>
        <v>#DIV/0!</v>
      </c>
      <c r="L14" s="133"/>
    </row>
    <row r="15" spans="1:51" ht="20.100000000000001" customHeight="1">
      <c r="A15" s="29">
        <v>1.3</v>
      </c>
      <c r="B15" s="58" t="s">
        <v>40</v>
      </c>
      <c r="C15" s="59"/>
      <c r="D15" s="57" t="s">
        <v>2</v>
      </c>
      <c r="E15" s="59"/>
      <c r="F15" s="125"/>
      <c r="G15" s="125"/>
      <c r="H15" s="125"/>
      <c r="I15" s="124">
        <f t="shared" si="0"/>
        <v>0</v>
      </c>
      <c r="J15" s="98" t="e">
        <f>I15/I27</f>
        <v>#DIV/0!</v>
      </c>
      <c r="L15" s="133"/>
    </row>
    <row r="16" spans="1:51" ht="20.100000000000001" customHeight="1">
      <c r="A16" s="29">
        <v>1.4</v>
      </c>
      <c r="B16" s="58" t="s">
        <v>45</v>
      </c>
      <c r="C16" s="59"/>
      <c r="D16" s="57" t="s">
        <v>2</v>
      </c>
      <c r="E16" s="59"/>
      <c r="F16" s="125"/>
      <c r="G16" s="125"/>
      <c r="H16" s="125"/>
      <c r="I16" s="125">
        <f t="shared" si="0"/>
        <v>0</v>
      </c>
      <c r="J16" s="98" t="e">
        <f>I16/I27</f>
        <v>#DIV/0!</v>
      </c>
      <c r="L16" s="133"/>
    </row>
    <row r="17" spans="1:21" ht="20.100000000000001" customHeight="1">
      <c r="A17" s="29">
        <v>1.5</v>
      </c>
      <c r="B17" s="58" t="s">
        <v>46</v>
      </c>
      <c r="C17" s="59"/>
      <c r="D17" s="57" t="s">
        <v>2</v>
      </c>
      <c r="E17" s="59"/>
      <c r="F17" s="125"/>
      <c r="G17" s="125"/>
      <c r="H17" s="125"/>
      <c r="I17" s="125">
        <f t="shared" si="0"/>
        <v>0</v>
      </c>
      <c r="J17" s="98" t="e">
        <f>I17/I27</f>
        <v>#DIV/0!</v>
      </c>
      <c r="L17" s="133"/>
    </row>
    <row r="18" spans="1:21" ht="20.100000000000001" customHeight="1">
      <c r="A18" s="29">
        <v>1.6</v>
      </c>
      <c r="B18" s="58" t="s">
        <v>47</v>
      </c>
      <c r="C18" s="59"/>
      <c r="D18" s="57" t="s">
        <v>2</v>
      </c>
      <c r="E18" s="59"/>
      <c r="F18" s="125"/>
      <c r="G18" s="125"/>
      <c r="H18" s="125"/>
      <c r="I18" s="125">
        <f t="shared" si="0"/>
        <v>0</v>
      </c>
      <c r="J18" s="98" t="e">
        <f>I18/I27</f>
        <v>#DIV/0!</v>
      </c>
    </row>
    <row r="19" spans="1:21" ht="20.100000000000001" customHeight="1">
      <c r="A19" s="99"/>
      <c r="B19" s="60"/>
      <c r="C19" s="61"/>
      <c r="D19" s="113"/>
      <c r="E19" s="61"/>
      <c r="F19" s="126"/>
      <c r="G19" s="127"/>
      <c r="H19" s="126"/>
      <c r="I19" s="126"/>
      <c r="J19" s="100"/>
    </row>
    <row r="20" spans="1:21" ht="20.100000000000001" customHeight="1">
      <c r="A20" s="101"/>
      <c r="B20" s="72" t="s">
        <v>30</v>
      </c>
      <c r="C20" s="62"/>
      <c r="D20" s="63"/>
      <c r="E20" s="62"/>
      <c r="F20" s="128">
        <f>SUM(F13:F19)</f>
        <v>0</v>
      </c>
      <c r="G20" s="129"/>
      <c r="H20" s="128">
        <f>SUM(H13:H19)</f>
        <v>0</v>
      </c>
      <c r="I20" s="128">
        <f>SUM(I13:I19)</f>
        <v>0</v>
      </c>
      <c r="J20" s="102"/>
    </row>
    <row r="21" spans="1:21" ht="20.100000000000001" customHeight="1">
      <c r="A21" s="95"/>
      <c r="B21" s="64"/>
      <c r="C21" s="55"/>
      <c r="D21" s="65"/>
      <c r="E21" s="55"/>
      <c r="F21" s="124"/>
      <c r="G21" s="130"/>
      <c r="H21" s="124"/>
      <c r="I21" s="124"/>
      <c r="J21" s="103"/>
    </row>
    <row r="22" spans="1:21" ht="20.100000000000001" customHeight="1">
      <c r="A22" s="104"/>
      <c r="B22" s="56" t="s">
        <v>26</v>
      </c>
      <c r="C22" s="59"/>
      <c r="D22" s="57"/>
      <c r="E22" s="59"/>
      <c r="F22" s="125"/>
      <c r="G22" s="125"/>
      <c r="H22" s="125"/>
      <c r="I22" s="125"/>
      <c r="J22" s="105"/>
    </row>
    <row r="23" spans="1:21" ht="20.100000000000001" customHeight="1">
      <c r="A23" s="28">
        <v>2.1</v>
      </c>
      <c r="B23" s="58" t="s">
        <v>39</v>
      </c>
      <c r="C23" s="59"/>
      <c r="D23" s="57" t="s">
        <v>2</v>
      </c>
      <c r="E23" s="55"/>
      <c r="F23" s="124"/>
      <c r="G23" s="130"/>
      <c r="H23" s="124"/>
      <c r="I23" s="124">
        <f>H23+F23</f>
        <v>0</v>
      </c>
      <c r="J23" s="97" t="e">
        <f>I23/I27</f>
        <v>#DIV/0!</v>
      </c>
    </row>
    <row r="24" spans="1:21" ht="20.100000000000001" customHeight="1">
      <c r="A24" s="99"/>
      <c r="B24" s="60"/>
      <c r="C24" s="61"/>
      <c r="D24" s="113"/>
      <c r="E24" s="61"/>
      <c r="F24" s="126"/>
      <c r="G24" s="126"/>
      <c r="H24" s="126"/>
      <c r="I24" s="126"/>
      <c r="J24" s="106"/>
    </row>
    <row r="25" spans="1:21" ht="20.100000000000001" customHeight="1">
      <c r="A25" s="101"/>
      <c r="B25" s="72" t="s">
        <v>32</v>
      </c>
      <c r="C25" s="62"/>
      <c r="D25" s="63"/>
      <c r="E25" s="62"/>
      <c r="F25" s="128">
        <f>SUM(F23:F24)</f>
        <v>0</v>
      </c>
      <c r="G25" s="128"/>
      <c r="H25" s="128">
        <f>SUM(H23:H24)</f>
        <v>0</v>
      </c>
      <c r="I25" s="128">
        <f>SUM(I23:I24)</f>
        <v>0</v>
      </c>
      <c r="J25" s="72"/>
    </row>
    <row r="26" spans="1:21" ht="20.100000000000001" customHeight="1" thickBot="1">
      <c r="A26" s="107"/>
      <c r="B26" s="66"/>
      <c r="C26" s="67"/>
      <c r="D26" s="68"/>
      <c r="E26" s="67"/>
      <c r="F26" s="131"/>
      <c r="G26" s="131"/>
      <c r="H26" s="131"/>
      <c r="I26" s="131"/>
      <c r="J26" s="107"/>
      <c r="L26" s="69"/>
      <c r="M26" s="69"/>
      <c r="N26" s="69"/>
      <c r="O26" s="69"/>
      <c r="P26" s="69"/>
      <c r="Q26" s="69"/>
      <c r="R26" s="69"/>
      <c r="S26" s="69"/>
      <c r="T26" s="69"/>
      <c r="U26" s="69"/>
    </row>
    <row r="27" spans="1:21" ht="20.100000000000001" customHeight="1" thickTop="1">
      <c r="A27" s="108"/>
      <c r="B27" s="109" t="s">
        <v>24</v>
      </c>
      <c r="C27" s="110"/>
      <c r="D27" s="110"/>
      <c r="E27" s="110"/>
      <c r="F27" s="132">
        <f>F25+F20</f>
        <v>0</v>
      </c>
      <c r="G27" s="132"/>
      <c r="H27" s="132">
        <f>H25+H20</f>
        <v>0</v>
      </c>
      <c r="I27" s="132">
        <f>I25+I20</f>
        <v>0</v>
      </c>
      <c r="J27" s="111" t="e">
        <f>SUM(J13:J26)</f>
        <v>#DIV/0!</v>
      </c>
      <c r="L27" s="133"/>
      <c r="M27" s="69"/>
      <c r="N27" s="69"/>
      <c r="O27" s="69"/>
      <c r="P27" s="69"/>
      <c r="Q27" s="69"/>
      <c r="R27" s="69"/>
      <c r="S27" s="69"/>
      <c r="T27" s="69"/>
      <c r="U27" s="69"/>
    </row>
    <row r="28" spans="1:21" ht="20.100000000000001" customHeight="1">
      <c r="A28" s="70"/>
      <c r="B28" s="3"/>
      <c r="C28" s="2"/>
      <c r="D28" s="2"/>
      <c r="E28" s="2"/>
      <c r="F28" s="2"/>
      <c r="G28" s="2"/>
      <c r="H28" s="2"/>
      <c r="I28" s="2"/>
    </row>
    <row r="33" spans="12:12" ht="20.100000000000001" customHeight="1">
      <c r="L33" s="71"/>
    </row>
  </sheetData>
  <mergeCells count="15">
    <mergeCell ref="I8:I9"/>
    <mergeCell ref="J8:J9"/>
    <mergeCell ref="A8:A9"/>
    <mergeCell ref="B8:B9"/>
    <mergeCell ref="C8:C9"/>
    <mergeCell ref="D8:D9"/>
    <mergeCell ref="E8:F8"/>
    <mergeCell ref="G8:H8"/>
    <mergeCell ref="A7:E7"/>
    <mergeCell ref="F7:J7"/>
    <mergeCell ref="A1:J1"/>
    <mergeCell ref="A3:J3"/>
    <mergeCell ref="A4:J4"/>
    <mergeCell ref="A5:J5"/>
    <mergeCell ref="A6:J6"/>
  </mergeCells>
  <printOptions horizontalCentered="1"/>
  <pageMargins left="0.43307086614173201" right="0.196850393700787" top="0.511811023622047" bottom="0.62992125984252001" header="0.31496062992126" footer="0.31496062992126"/>
  <pageSetup paperSize="9" scale="88" fitToHeight="0" orientation="landscape" blackAndWhite="1" horizontalDpi="3600" verticalDpi="3600" r:id="rId1"/>
  <headerFooter alignWithMargins="0">
    <oddHeader>&amp;Rแบบ ปร.4  TOTAL แผ่นที่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หน้าปก</vt:lpstr>
      <vt:lpstr>1. ปร.6</vt:lpstr>
      <vt:lpstr>2. ปร.5 </vt:lpstr>
      <vt:lpstr>3.ปร.4 ALL</vt:lpstr>
      <vt:lpstr>'1. ปร.6'!Print_Area</vt:lpstr>
      <vt:lpstr>'2. ปร.5 '!Print_Area</vt:lpstr>
      <vt:lpstr>'3.ปร.4 ALL'!Print_Area</vt:lpstr>
      <vt:lpstr>'3.ปร.4 ALL'!Print_Titles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BOMBAY</cp:lastModifiedBy>
  <cp:lastPrinted>2022-03-28T10:01:33Z</cp:lastPrinted>
  <dcterms:created xsi:type="dcterms:W3CDTF">2014-11-11T09:07:56Z</dcterms:created>
  <dcterms:modified xsi:type="dcterms:W3CDTF">2022-04-28T04:34:56Z</dcterms:modified>
</cp:coreProperties>
</file>